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bookViews>
    <workbookView xWindow="0" yWindow="0" windowWidth="24000" windowHeight="93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L386" i="1" l="1"/>
  <c r="K386" i="1"/>
  <c r="J386" i="1"/>
  <c r="I386" i="1"/>
  <c r="H386" i="1"/>
  <c r="G386" i="1"/>
  <c r="L385" i="1"/>
  <c r="K385" i="1"/>
  <c r="J385" i="1"/>
  <c r="I385" i="1"/>
  <c r="H385" i="1"/>
  <c r="G385" i="1"/>
  <c r="F385" i="1"/>
  <c r="E385" i="1"/>
  <c r="D385" i="1"/>
  <c r="L384" i="1"/>
  <c r="K384" i="1"/>
  <c r="J384" i="1"/>
  <c r="I384" i="1"/>
  <c r="H384" i="1"/>
  <c r="G384" i="1"/>
  <c r="F384" i="1"/>
  <c r="E384" i="1"/>
  <c r="D384" i="1"/>
  <c r="L260" i="1"/>
  <c r="K260" i="1"/>
  <c r="J260" i="1"/>
  <c r="I260" i="1"/>
  <c r="H260" i="1"/>
  <c r="L259" i="1"/>
  <c r="K259" i="1"/>
  <c r="J259" i="1"/>
  <c r="I259" i="1"/>
  <c r="H259" i="1"/>
  <c r="G259" i="1"/>
  <c r="F259" i="1"/>
  <c r="E259" i="1"/>
  <c r="D259" i="1"/>
  <c r="L254" i="1"/>
  <c r="K254" i="1"/>
  <c r="J254" i="1"/>
  <c r="I254" i="1"/>
  <c r="H254" i="1"/>
  <c r="G254" i="1"/>
  <c r="F254" i="1"/>
  <c r="E254" i="1"/>
  <c r="D254" i="1"/>
  <c r="H243" i="1"/>
  <c r="L234" i="1"/>
  <c r="K234" i="1"/>
  <c r="J234" i="1"/>
  <c r="I234" i="1"/>
  <c r="H234" i="1"/>
  <c r="F234" i="1"/>
  <c r="L233" i="1"/>
  <c r="K233" i="1"/>
  <c r="J233" i="1"/>
  <c r="I233" i="1"/>
  <c r="H233" i="1"/>
  <c r="G233" i="1"/>
  <c r="F233" i="1"/>
  <c r="E233" i="1"/>
  <c r="D233" i="1"/>
  <c r="L228" i="1"/>
  <c r="K228" i="1"/>
  <c r="J228" i="1"/>
  <c r="I228" i="1"/>
  <c r="H228" i="1"/>
  <c r="G228" i="1"/>
  <c r="F228" i="1"/>
  <c r="E228" i="1"/>
  <c r="D228" i="1"/>
  <c r="L218" i="1"/>
  <c r="K218" i="1"/>
  <c r="J218" i="1"/>
  <c r="I218" i="1"/>
  <c r="H218" i="1"/>
  <c r="G218" i="1"/>
  <c r="F218" i="1"/>
  <c r="E218" i="1"/>
  <c r="D218" i="1"/>
  <c r="L210" i="1"/>
  <c r="K210" i="1"/>
  <c r="J210" i="1"/>
  <c r="I210" i="1"/>
  <c r="H210" i="1"/>
  <c r="E210" i="1"/>
  <c r="L209" i="1"/>
  <c r="K209" i="1"/>
  <c r="J209" i="1"/>
  <c r="I209" i="1"/>
  <c r="H209" i="1"/>
  <c r="G209" i="1"/>
  <c r="F209" i="1"/>
  <c r="E209" i="1"/>
  <c r="D209" i="1"/>
  <c r="L204" i="1"/>
  <c r="K204" i="1"/>
  <c r="J204" i="1"/>
  <c r="I204" i="1"/>
  <c r="H204" i="1"/>
  <c r="G204" i="1"/>
  <c r="F204" i="1"/>
  <c r="E204" i="1"/>
  <c r="D204" i="1"/>
  <c r="L192" i="1"/>
  <c r="K192" i="1"/>
  <c r="J192" i="1"/>
  <c r="I192" i="1"/>
  <c r="H192" i="1"/>
  <c r="G192" i="1"/>
  <c r="F192" i="1"/>
  <c r="E192" i="1"/>
  <c r="D192" i="1"/>
  <c r="L184" i="1"/>
  <c r="K184" i="1"/>
  <c r="J184" i="1"/>
  <c r="I184" i="1"/>
  <c r="H184" i="1"/>
  <c r="F184" i="1"/>
  <c r="L183" i="1"/>
  <c r="K183" i="1"/>
  <c r="J183" i="1"/>
  <c r="I183" i="1"/>
  <c r="H183" i="1"/>
  <c r="G183" i="1"/>
  <c r="F183" i="1"/>
  <c r="E183" i="1"/>
  <c r="D183" i="1"/>
  <c r="L177" i="1"/>
  <c r="K177" i="1"/>
  <c r="J177" i="1"/>
  <c r="I177" i="1"/>
  <c r="H177" i="1"/>
  <c r="G177" i="1"/>
  <c r="F177" i="1"/>
  <c r="E177" i="1"/>
  <c r="D177" i="1"/>
  <c r="L166" i="1"/>
  <c r="K166" i="1"/>
  <c r="J166" i="1"/>
  <c r="I166" i="1"/>
  <c r="H166" i="1"/>
  <c r="G166" i="1"/>
  <c r="F166" i="1"/>
  <c r="E166" i="1"/>
  <c r="D166" i="1"/>
  <c r="L158" i="1"/>
  <c r="K158" i="1"/>
  <c r="J158" i="1"/>
  <c r="I158" i="1"/>
  <c r="H158" i="1"/>
  <c r="K157" i="1"/>
  <c r="L152" i="1"/>
  <c r="K152" i="1"/>
  <c r="J152" i="1"/>
  <c r="I152" i="1"/>
  <c r="H152" i="1"/>
  <c r="G152" i="1"/>
  <c r="F152" i="1"/>
  <c r="E152" i="1"/>
  <c r="D152" i="1"/>
  <c r="L140" i="1"/>
  <c r="K140" i="1"/>
  <c r="J140" i="1"/>
  <c r="I140" i="1"/>
  <c r="H140" i="1"/>
  <c r="G140" i="1"/>
  <c r="F140" i="1"/>
  <c r="E140" i="1"/>
  <c r="D140" i="1"/>
  <c r="L132" i="1"/>
  <c r="K132" i="1"/>
  <c r="J132" i="1"/>
  <c r="I132" i="1"/>
  <c r="H132" i="1"/>
  <c r="E132" i="1"/>
  <c r="L131" i="1"/>
  <c r="K131" i="1"/>
  <c r="J131" i="1"/>
  <c r="I131" i="1"/>
  <c r="H131" i="1"/>
  <c r="G131" i="1"/>
  <c r="F131" i="1"/>
  <c r="E131" i="1"/>
  <c r="D131" i="1"/>
  <c r="L126" i="1"/>
  <c r="K126" i="1"/>
  <c r="J126" i="1"/>
  <c r="I126" i="1"/>
  <c r="H126" i="1"/>
  <c r="G126" i="1"/>
  <c r="F126" i="1"/>
  <c r="E126" i="1"/>
  <c r="D126" i="1"/>
  <c r="L114" i="1"/>
  <c r="K114" i="1"/>
  <c r="J114" i="1"/>
  <c r="I114" i="1"/>
  <c r="H114" i="1"/>
  <c r="G114" i="1"/>
  <c r="F114" i="1"/>
  <c r="E114" i="1"/>
  <c r="D114" i="1"/>
  <c r="L106" i="1"/>
  <c r="K106" i="1"/>
  <c r="J106" i="1"/>
  <c r="I106" i="1"/>
  <c r="H106" i="1"/>
  <c r="L105" i="1"/>
  <c r="K105" i="1"/>
  <c r="J105" i="1"/>
  <c r="I105" i="1"/>
  <c r="H105" i="1"/>
  <c r="G105" i="1"/>
  <c r="F105" i="1"/>
  <c r="E105" i="1"/>
  <c r="D105" i="1"/>
  <c r="L100" i="1"/>
  <c r="K100" i="1"/>
  <c r="J100" i="1"/>
  <c r="I100" i="1"/>
  <c r="H100" i="1"/>
  <c r="G100" i="1"/>
  <c r="F100" i="1"/>
  <c r="E100" i="1"/>
  <c r="D100" i="1"/>
  <c r="L90" i="1"/>
  <c r="K90" i="1"/>
  <c r="J90" i="1"/>
  <c r="I90" i="1"/>
  <c r="H90" i="1"/>
  <c r="G90" i="1"/>
  <c r="F90" i="1"/>
  <c r="E90" i="1"/>
  <c r="D90" i="1"/>
  <c r="L82" i="1"/>
  <c r="K82" i="1"/>
  <c r="J82" i="1"/>
  <c r="I82" i="1"/>
  <c r="H82" i="1"/>
  <c r="E82" i="1"/>
  <c r="L81" i="1"/>
  <c r="K81" i="1"/>
  <c r="J81" i="1"/>
  <c r="I81" i="1"/>
  <c r="H81" i="1"/>
  <c r="G81" i="1"/>
  <c r="F81" i="1"/>
  <c r="E81" i="1"/>
  <c r="D81" i="1"/>
  <c r="L76" i="1"/>
  <c r="K76" i="1"/>
  <c r="J76" i="1"/>
  <c r="I76" i="1"/>
  <c r="H76" i="1"/>
  <c r="G76" i="1"/>
  <c r="F76" i="1"/>
  <c r="E76" i="1"/>
  <c r="D76" i="1"/>
  <c r="L65" i="1"/>
  <c r="K65" i="1"/>
  <c r="J65" i="1"/>
  <c r="I65" i="1"/>
  <c r="H65" i="1"/>
  <c r="G65" i="1"/>
  <c r="F65" i="1"/>
  <c r="E65" i="1"/>
  <c r="D65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E56" i="1"/>
  <c r="D56" i="1"/>
  <c r="L51" i="1"/>
  <c r="K51" i="1"/>
  <c r="J51" i="1"/>
  <c r="I51" i="1"/>
  <c r="H51" i="1"/>
  <c r="G51" i="1"/>
  <c r="F51" i="1"/>
  <c r="E51" i="1"/>
  <c r="D51" i="1"/>
  <c r="L40" i="1"/>
  <c r="K40" i="1"/>
  <c r="J40" i="1"/>
  <c r="I40" i="1"/>
  <c r="H40" i="1"/>
  <c r="G40" i="1"/>
  <c r="F40" i="1"/>
  <c r="E40" i="1"/>
  <c r="D40" i="1"/>
  <c r="L32" i="1"/>
  <c r="K32" i="1"/>
  <c r="J32" i="1"/>
  <c r="I32" i="1"/>
  <c r="H32" i="1"/>
  <c r="L31" i="1"/>
  <c r="K31" i="1"/>
  <c r="J31" i="1"/>
  <c r="I31" i="1"/>
  <c r="H31" i="1"/>
  <c r="G31" i="1"/>
  <c r="F31" i="1"/>
  <c r="E31" i="1"/>
  <c r="D31" i="1"/>
  <c r="L26" i="1"/>
  <c r="K26" i="1"/>
  <c r="J26" i="1"/>
  <c r="I26" i="1"/>
  <c r="H26" i="1"/>
  <c r="G26" i="1"/>
  <c r="F26" i="1"/>
  <c r="E26" i="1"/>
  <c r="D26" i="1"/>
  <c r="L15" i="1"/>
  <c r="K15" i="1"/>
  <c r="J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<sst xmlns="http://schemas.openxmlformats.org/spreadsheetml/2006/main" count="272" uniqueCount="116">
  <si>
    <t>Примерное меню</t>
  </si>
  <si>
    <t xml:space="preserve">Десятидневное </t>
  </si>
  <si>
    <t>Утверждаю:</t>
  </si>
  <si>
    <t>Возрастная категория: 3-7 лет</t>
  </si>
  <si>
    <t>Директор  МБОУ НОШ с.Северный</t>
  </si>
  <si>
    <t>Сезон: Осенне-зимний</t>
  </si>
  <si>
    <t xml:space="preserve">                    Конюхова Л.Ф.</t>
  </si>
  <si>
    <t>Карелина Н.В.</t>
  </si>
  <si>
    <t>№ рец.</t>
  </si>
  <si>
    <t>Наименование блюда</t>
  </si>
  <si>
    <t>Масса порции</t>
  </si>
  <si>
    <t>Пищевые вещества (г)</t>
  </si>
  <si>
    <t>Энергетическая ценность (ккал)</t>
  </si>
  <si>
    <t>Минеральные вещества(мг)</t>
  </si>
  <si>
    <t>Б</t>
  </si>
  <si>
    <t>Ж</t>
  </si>
  <si>
    <t>У</t>
  </si>
  <si>
    <t>Са</t>
  </si>
  <si>
    <t>Mg</t>
  </si>
  <si>
    <t>Fe</t>
  </si>
  <si>
    <t>C</t>
  </si>
  <si>
    <t>B1</t>
  </si>
  <si>
    <t>1 день</t>
  </si>
  <si>
    <t>Завтрак</t>
  </si>
  <si>
    <t>106/3</t>
  </si>
  <si>
    <t xml:space="preserve">Каша вязкая геркулесовая молочная с маслом </t>
  </si>
  <si>
    <t>200\5</t>
  </si>
  <si>
    <t>Чай с сахаром</t>
  </si>
  <si>
    <t>Бутерброд с маслом</t>
  </si>
  <si>
    <t>Какао</t>
  </si>
  <si>
    <t>Итого</t>
  </si>
  <si>
    <t xml:space="preserve">Обед </t>
  </si>
  <si>
    <t>Салат из белокачанной капусты</t>
  </si>
  <si>
    <t>56/2</t>
  </si>
  <si>
    <t xml:space="preserve">Щи из свежей капусты со сметаной </t>
  </si>
  <si>
    <t>200/8</t>
  </si>
  <si>
    <t xml:space="preserve">Макаронные изделия отварные </t>
  </si>
  <si>
    <t>Котлета рубленная из птицы</t>
  </si>
  <si>
    <t xml:space="preserve">Соус томатный </t>
  </si>
  <si>
    <t xml:space="preserve">Хлеб рж.-пшеничный </t>
  </si>
  <si>
    <t xml:space="preserve">Компот из сухофруктов </t>
  </si>
  <si>
    <t>Полдник</t>
  </si>
  <si>
    <t>60\2</t>
  </si>
  <si>
    <t xml:space="preserve">Сдоба Обыкновенная </t>
  </si>
  <si>
    <t xml:space="preserve">Кофейный напиток </t>
  </si>
  <si>
    <t>Итого за день</t>
  </si>
  <si>
    <t>2 день</t>
  </si>
  <si>
    <t xml:space="preserve">Суп молочный с макаронными изделиями </t>
  </si>
  <si>
    <t>Бутерброд с сыром</t>
  </si>
  <si>
    <t>40/10</t>
  </si>
  <si>
    <t>15,85,8</t>
  </si>
  <si>
    <t>Яблоко</t>
  </si>
  <si>
    <t>Салат из свежих огурцов</t>
  </si>
  <si>
    <t>52/2</t>
  </si>
  <si>
    <t>Борщ с капустой и картофелем на курином бульоне со сметаной</t>
  </si>
  <si>
    <t>Картофельное пюре</t>
  </si>
  <si>
    <t>156/1</t>
  </si>
  <si>
    <t xml:space="preserve">Рыба, тушеная  с овощами </t>
  </si>
  <si>
    <t>Печенье</t>
  </si>
  <si>
    <t>3 день</t>
  </si>
  <si>
    <t>106/1</t>
  </si>
  <si>
    <t>Каша гречневая вязкая молочная  с маслом</t>
  </si>
  <si>
    <t>200/5</t>
  </si>
  <si>
    <t>Молоко</t>
  </si>
  <si>
    <t xml:space="preserve">Капуста тушеная </t>
  </si>
  <si>
    <t xml:space="preserve">Кнели куриные с рисом </t>
  </si>
  <si>
    <t xml:space="preserve">Омлет натуральный </t>
  </si>
  <si>
    <t>Хлеб пшеничный</t>
  </si>
  <si>
    <t>4 день</t>
  </si>
  <si>
    <t xml:space="preserve">Каша молочная "Дружба" </t>
  </si>
  <si>
    <t>64/2</t>
  </si>
  <si>
    <t>Суп картофельный с макар. изделиями на курином бульоне</t>
  </si>
  <si>
    <t>Суфле из рыбы</t>
  </si>
  <si>
    <t xml:space="preserve">Итого </t>
  </si>
  <si>
    <t>Булочка Веснушка</t>
  </si>
  <si>
    <t>5 день</t>
  </si>
  <si>
    <t>111/2</t>
  </si>
  <si>
    <t>Каша молочная рисовая с маслом</t>
  </si>
  <si>
    <t xml:space="preserve">Кисель </t>
  </si>
  <si>
    <t xml:space="preserve">Салат из отварной свеклы </t>
  </si>
  <si>
    <t>60/2</t>
  </si>
  <si>
    <t>Рассольник Ленинградский на курином бульоне</t>
  </si>
  <si>
    <t xml:space="preserve">Запеканка Картофельная с мясом </t>
  </si>
  <si>
    <t xml:space="preserve">Баранки </t>
  </si>
  <si>
    <t>6 день</t>
  </si>
  <si>
    <t>111/1</t>
  </si>
  <si>
    <t xml:space="preserve">Каша  молочная манная с маслом </t>
  </si>
  <si>
    <t>62/2</t>
  </si>
  <si>
    <t xml:space="preserve">Суп картофельный с Геркулесом на курином бульоне со сметаной </t>
  </si>
  <si>
    <t>7 день</t>
  </si>
  <si>
    <t>111/6</t>
  </si>
  <si>
    <t>Каша вязкая молочная пшенная с маслом</t>
  </si>
  <si>
    <t>103/1</t>
  </si>
  <si>
    <t>Каша рисовая рассыпчатая</t>
  </si>
  <si>
    <t>Рыба тушеная с овощами</t>
  </si>
  <si>
    <t>Запеканка из творога</t>
  </si>
  <si>
    <t>Соус молочный</t>
  </si>
  <si>
    <t>8 день</t>
  </si>
  <si>
    <t>Суп молочный с крупой(рисом)</t>
  </si>
  <si>
    <t>Яблоки</t>
  </si>
  <si>
    <t>Салат из свежих помидоров</t>
  </si>
  <si>
    <t xml:space="preserve">Пюре гороховое </t>
  </si>
  <si>
    <t>Яйцо отварное</t>
  </si>
  <si>
    <t>9 день</t>
  </si>
  <si>
    <t>66/2</t>
  </si>
  <si>
    <t>Нугылишид (Суп картофельный с горохом и нугылями ) на курином бульоне</t>
  </si>
  <si>
    <t xml:space="preserve">Котлета, биточки, шницели рыбные </t>
  </si>
  <si>
    <t>Булочка Гребешок</t>
  </si>
  <si>
    <t>10 день</t>
  </si>
  <si>
    <t>111/5</t>
  </si>
  <si>
    <t xml:space="preserve">Каша молочная пшеничная с маслом </t>
  </si>
  <si>
    <t>Суп картофельный на рыбном бульоне</t>
  </si>
  <si>
    <t xml:space="preserve">Ленивые голубцы </t>
  </si>
  <si>
    <t>Пряники</t>
  </si>
  <si>
    <t>Итого за весь период</t>
  </si>
  <si>
    <t xml:space="preserve">Итого за весь период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</si>
</sst>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Times New Roman"/>
    </font>
    <font>
      <b/>
      <sz val="9"/>
      <color rgb="FF000000"/>
      <name val="Times New Roman"/>
    </font>
    <font>
      <b/>
      <sz val="11"/>
      <color rgb="FF000000"/>
      <name val="Times New Roman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Protection="1"/>
    <xf numFmtId="0" fontId="1" fillId="0" borderId="0" xfId="0" applyFont="1" applyProtection="1"/>
    <xf numFmtId="0" fontId="2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1" fontId="1" fillId="0" borderId="1" xfId="0" applyNumberFormat="1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1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wrapText="1"/>
    </xf>
    <xf numFmtId="0" fontId="2" fillId="0" borderId="6" xfId="0" applyFont="1" applyBorder="1" applyAlignment="1" applyProtection="1">
      <alignment wrapText="1"/>
    </xf>
    <xf numFmtId="0" fontId="2" fillId="0" borderId="5" xfId="0" applyFont="1" applyBorder="1" applyAlignment="1" applyProtection="1">
      <alignment horizontal="center" wrapText="1"/>
    </xf>
    <xf numFmtId="0" fontId="2" fillId="0" borderId="6" xfId="0" applyFont="1" applyBorder="1" applyAlignment="1" applyProtection="1">
      <alignment horizontal="center" wrapText="1"/>
    </xf>
    <xf numFmtId="0" fontId="0" fillId="0" borderId="7" xfId="0" applyBorder="1" applyProtection="1"/>
    <xf numFmtId="0" fontId="3" fillId="0" borderId="6" xfId="0" applyFont="1" applyBorder="1" applyAlignment="1" applyProtection="1">
      <alignment horizontal="center" wrapText="1"/>
    </xf>
    <xf numFmtId="0" fontId="0" fillId="0" borderId="8" xfId="0" applyBorder="1" applyProtection="1"/>
    <xf numFmtId="14" fontId="0" fillId="0" borderId="0" xfId="0" applyNumberFormat="1" applyProtection="1"/>
    <xf numFmtId="0" fontId="3" fillId="0" borderId="2" xfId="0" applyFont="1" applyBorder="1" applyAlignment="1" applyProtection="1">
      <alignment horizontal="center" wrapText="1"/>
    </xf>
    <xf numFmtId="0" fontId="0" fillId="0" borderId="3" xfId="0" applyBorder="1" applyProtection="1"/>
    <xf numFmtId="0" fontId="0" fillId="0" borderId="4" xfId="0" applyBorder="1" applyProtection="1"/>
    <xf numFmtId="0" fontId="3" fillId="0" borderId="3" xfId="0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2" xfId="0" applyFont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center" wrapText="1"/>
    </xf>
    <xf numFmtId="0" fontId="2" fillId="0" borderId="6" xfId="0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86"/>
  <sheetViews>
    <sheetView tabSelected="1" view="pageLayout" topLeftCell="B1" zoomScale="90" zoomScalePageLayoutView="90" workbookViewId="0">
      <selection activeCell="O17" sqref="O17"/>
    </sheetView>
  </sheetViews>
  <sheetFormatPr defaultRowHeight="15" customHeight="1" x14ac:dyDescent="0.25"/>
  <cols>
    <col min="2" max="2" width="27.85546875" customWidth="1"/>
    <col min="4" max="4" width="7.28515625" customWidth="1"/>
    <col min="5" max="5" width="7.85546875" customWidth="1"/>
    <col min="6" max="6" width="7" customWidth="1"/>
    <col min="7" max="7" width="11.85546875" customWidth="1"/>
    <col min="8" max="8" width="11" customWidth="1"/>
  </cols>
  <sheetData>
    <row r="2" spans="1:12" ht="15" customHeight="1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5" customHeight="1" x14ac:dyDescent="0.25">
      <c r="E3" t="s">
        <v>1</v>
      </c>
      <c r="I3" s="1"/>
      <c r="J3" s="1" t="s">
        <v>2</v>
      </c>
      <c r="K3" s="1"/>
      <c r="L3" s="1"/>
    </row>
    <row r="4" spans="1:12" ht="15" customHeight="1" x14ac:dyDescent="0.25">
      <c r="A4" s="1" t="s">
        <v>3</v>
      </c>
      <c r="B4" s="1"/>
      <c r="I4" s="1" t="s">
        <v>4</v>
      </c>
      <c r="J4" s="1"/>
      <c r="K4" s="1"/>
      <c r="L4" s="1"/>
    </row>
    <row r="5" spans="1:12" ht="15" customHeight="1" x14ac:dyDescent="0.25">
      <c r="A5" s="1" t="s">
        <v>5</v>
      </c>
      <c r="B5" s="1"/>
      <c r="H5" s="18">
        <v>45566</v>
      </c>
      <c r="I5" s="1" t="s">
        <v>6</v>
      </c>
      <c r="J5" s="1" t="s">
        <v>7</v>
      </c>
      <c r="K5" s="1"/>
      <c r="L5" s="1"/>
    </row>
    <row r="6" spans="1:12" ht="24.75" customHeight="1" x14ac:dyDescent="0.25">
      <c r="A6" s="11" t="s">
        <v>8</v>
      </c>
      <c r="B6" s="13" t="s">
        <v>9</v>
      </c>
      <c r="C6" s="13" t="s">
        <v>10</v>
      </c>
      <c r="D6" s="31" t="s">
        <v>11</v>
      </c>
      <c r="E6" s="32"/>
      <c r="F6" s="33"/>
      <c r="G6" s="34" t="s">
        <v>12</v>
      </c>
      <c r="H6" s="31" t="s">
        <v>13</v>
      </c>
      <c r="I6" s="32"/>
      <c r="J6" s="32"/>
      <c r="K6" s="32"/>
      <c r="L6" s="33"/>
    </row>
    <row r="7" spans="1:12" ht="15" customHeight="1" x14ac:dyDescent="0.25">
      <c r="A7" s="12"/>
      <c r="B7" s="14"/>
      <c r="C7" s="14"/>
      <c r="D7" s="2" t="s">
        <v>14</v>
      </c>
      <c r="E7" s="2" t="s">
        <v>15</v>
      </c>
      <c r="F7" s="2" t="s">
        <v>16</v>
      </c>
      <c r="G7" s="35"/>
      <c r="H7" s="2" t="s">
        <v>17</v>
      </c>
      <c r="I7" s="2" t="s">
        <v>18</v>
      </c>
      <c r="J7" s="2" t="s">
        <v>19</v>
      </c>
      <c r="K7" s="2" t="s">
        <v>20</v>
      </c>
      <c r="L7" s="2" t="s">
        <v>21</v>
      </c>
    </row>
    <row r="8" spans="1:12" ht="15" customHeight="1" x14ac:dyDescent="0.25">
      <c r="A8" s="19" t="s">
        <v>22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3"/>
    </row>
    <row r="9" spans="1:12" ht="15" customHeight="1" x14ac:dyDescent="0.25">
      <c r="A9" s="27" t="s">
        <v>23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9"/>
    </row>
    <row r="10" spans="1:12" ht="30" customHeight="1" x14ac:dyDescent="0.25">
      <c r="A10" s="3" t="s">
        <v>24</v>
      </c>
      <c r="B10" s="3" t="s">
        <v>25</v>
      </c>
      <c r="C10" s="3" t="s">
        <v>26</v>
      </c>
      <c r="D10" s="3">
        <v>3.79</v>
      </c>
      <c r="E10" s="3">
        <v>5.32</v>
      </c>
      <c r="F10" s="3">
        <v>23.92</v>
      </c>
      <c r="G10" s="3">
        <v>243</v>
      </c>
      <c r="H10" s="3">
        <v>94.46</v>
      </c>
      <c r="I10" s="3">
        <v>12.3</v>
      </c>
      <c r="J10" s="3">
        <v>0.9</v>
      </c>
      <c r="K10" s="3">
        <v>0.9</v>
      </c>
      <c r="L10" s="3">
        <v>1</v>
      </c>
    </row>
    <row r="11" spans="1:12" ht="15" customHeight="1" x14ac:dyDescent="0.25">
      <c r="A11" s="3">
        <v>261</v>
      </c>
      <c r="B11" s="3" t="s">
        <v>27</v>
      </c>
      <c r="C11" s="3">
        <v>200</v>
      </c>
      <c r="D11" s="3">
        <v>0.8</v>
      </c>
      <c r="E11" s="3">
        <v>0</v>
      </c>
      <c r="F11" s="3">
        <v>13.98</v>
      </c>
      <c r="G11" s="3">
        <v>56</v>
      </c>
      <c r="H11" s="3">
        <v>9.1999999999999993</v>
      </c>
      <c r="I11" s="3">
        <v>7.8</v>
      </c>
      <c r="J11" s="3">
        <v>0.6</v>
      </c>
      <c r="K11" s="3">
        <v>1.7999999999999999E-2</v>
      </c>
      <c r="L11" s="3">
        <v>1.7999999999999999E-2</v>
      </c>
    </row>
    <row r="12" spans="1:12" ht="15" customHeight="1" x14ac:dyDescent="0.25">
      <c r="A12" s="3">
        <v>1</v>
      </c>
      <c r="B12" s="3" t="s">
        <v>28</v>
      </c>
      <c r="C12" s="4">
        <v>4</v>
      </c>
      <c r="D12" s="3">
        <v>4</v>
      </c>
      <c r="E12" s="3">
        <v>16.7</v>
      </c>
      <c r="F12" s="3">
        <v>23.8</v>
      </c>
      <c r="G12" s="3">
        <v>161.6</v>
      </c>
      <c r="H12" s="3">
        <v>9.1999999999999993</v>
      </c>
      <c r="I12" s="3">
        <v>7.8</v>
      </c>
      <c r="J12" s="3">
        <v>0.6</v>
      </c>
      <c r="K12" s="3">
        <v>0.18</v>
      </c>
      <c r="L12" s="3">
        <v>1.7999999999999999E-2</v>
      </c>
    </row>
    <row r="13" spans="1:12" ht="15" customHeight="1" x14ac:dyDescent="0.25">
      <c r="A13" s="3">
        <v>266</v>
      </c>
      <c r="B13" s="3" t="s">
        <v>29</v>
      </c>
      <c r="C13" s="3">
        <v>200</v>
      </c>
      <c r="D13" s="3">
        <v>4.2</v>
      </c>
      <c r="E13" s="3">
        <v>3.62</v>
      </c>
      <c r="F13" s="3">
        <v>17.28</v>
      </c>
      <c r="G13" s="3">
        <v>118.66</v>
      </c>
      <c r="H13" s="3">
        <v>95</v>
      </c>
      <c r="I13" s="3">
        <v>16.3</v>
      </c>
      <c r="J13" s="3">
        <v>0.46</v>
      </c>
      <c r="K13" s="3">
        <v>20</v>
      </c>
      <c r="L13" s="3">
        <v>0.65</v>
      </c>
    </row>
    <row r="14" spans="1:12" ht="15" customHeight="1" x14ac:dyDescent="0.25">
      <c r="A14" s="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15" customHeight="1" x14ac:dyDescent="0.25">
      <c r="A15" s="3"/>
      <c r="B15" s="5" t="s">
        <v>30</v>
      </c>
      <c r="C15" s="5"/>
      <c r="D15" s="5">
        <f t="shared" ref="D15:L15" si="0">SUM(D10:D14)</f>
        <v>12.79</v>
      </c>
      <c r="E15" s="5">
        <f t="shared" si="0"/>
        <v>25.64</v>
      </c>
      <c r="F15" s="5">
        <f t="shared" si="0"/>
        <v>78.98</v>
      </c>
      <c r="G15" s="5">
        <f t="shared" si="0"/>
        <v>579.26</v>
      </c>
      <c r="H15" s="5">
        <f t="shared" si="0"/>
        <v>207.86</v>
      </c>
      <c r="I15" s="5">
        <f t="shared" si="0"/>
        <v>44.2</v>
      </c>
      <c r="J15" s="5">
        <f t="shared" si="0"/>
        <v>2.56</v>
      </c>
      <c r="K15" s="5">
        <f t="shared" si="0"/>
        <v>21.097999999999999</v>
      </c>
      <c r="L15" s="5">
        <f t="shared" si="0"/>
        <v>1.6859999999999999</v>
      </c>
    </row>
    <row r="16" spans="1:12" ht="15" customHeight="1" x14ac:dyDescent="0.25">
      <c r="A16" s="19" t="s">
        <v>31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3"/>
    </row>
    <row r="17" spans="1:12" ht="30" customHeight="1" x14ac:dyDescent="0.25">
      <c r="A17" s="3">
        <v>13</v>
      </c>
      <c r="B17" s="3" t="s">
        <v>32</v>
      </c>
      <c r="C17" s="3">
        <v>60</v>
      </c>
      <c r="D17" s="3">
        <v>1.08</v>
      </c>
      <c r="E17" s="3">
        <v>2.16</v>
      </c>
      <c r="F17" s="3">
        <v>4.5599999999999996</v>
      </c>
      <c r="G17" s="3">
        <v>36</v>
      </c>
      <c r="H17" s="3">
        <v>35.74</v>
      </c>
      <c r="I17" s="3">
        <v>5.78</v>
      </c>
      <c r="J17" s="3">
        <v>0.42</v>
      </c>
      <c r="K17" s="3">
        <v>10.26</v>
      </c>
      <c r="L17" s="3">
        <v>1.7999999999999999E-2</v>
      </c>
    </row>
    <row r="18" spans="1:12" ht="30" customHeight="1" x14ac:dyDescent="0.25">
      <c r="A18" s="3" t="s">
        <v>33</v>
      </c>
      <c r="B18" s="3" t="s">
        <v>34</v>
      </c>
      <c r="C18" s="3" t="s">
        <v>35</v>
      </c>
      <c r="D18" s="3">
        <v>2.16</v>
      </c>
      <c r="E18" s="3">
        <v>3.9</v>
      </c>
      <c r="F18" s="3">
        <v>7.64</v>
      </c>
      <c r="G18" s="3">
        <v>89.36</v>
      </c>
      <c r="H18" s="3">
        <v>15.08</v>
      </c>
      <c r="I18" s="3">
        <v>2.75</v>
      </c>
      <c r="J18" s="3">
        <v>1</v>
      </c>
      <c r="K18" s="3">
        <v>20</v>
      </c>
      <c r="L18" s="3">
        <v>7.4999999999999997E-2</v>
      </c>
    </row>
    <row r="19" spans="1:12" ht="30" customHeight="1" x14ac:dyDescent="0.25">
      <c r="A19" s="3">
        <v>124</v>
      </c>
      <c r="B19" s="3" t="s">
        <v>36</v>
      </c>
      <c r="C19" s="3">
        <v>150</v>
      </c>
      <c r="D19" s="3">
        <v>8.8000000000000007</v>
      </c>
      <c r="E19" s="3">
        <v>6.76</v>
      </c>
      <c r="F19" s="3">
        <v>42.24</v>
      </c>
      <c r="G19" s="3">
        <v>220.5</v>
      </c>
      <c r="H19" s="3">
        <v>139.46</v>
      </c>
      <c r="I19" s="3">
        <v>25.8</v>
      </c>
      <c r="J19" s="3">
        <v>1.52</v>
      </c>
      <c r="K19" s="3">
        <v>0.18</v>
      </c>
      <c r="L19" s="3">
        <v>0.06</v>
      </c>
    </row>
    <row r="20" spans="1:12" ht="15" customHeight="1" x14ac:dyDescent="0.25">
      <c r="A20" s="3">
        <v>202</v>
      </c>
      <c r="B20" s="3" t="s">
        <v>37</v>
      </c>
      <c r="C20" s="3">
        <v>70</v>
      </c>
      <c r="D20" s="3">
        <v>10.57</v>
      </c>
      <c r="E20" s="3">
        <v>8.86</v>
      </c>
      <c r="F20" s="3">
        <v>10.49</v>
      </c>
      <c r="G20" s="3">
        <v>124</v>
      </c>
      <c r="H20" s="3">
        <v>12.5</v>
      </c>
      <c r="I20" s="3">
        <v>11.5</v>
      </c>
      <c r="J20" s="3">
        <v>0.98</v>
      </c>
      <c r="K20" s="3">
        <v>0.66</v>
      </c>
      <c r="L20" s="3">
        <v>5.6000000000000001E-2</v>
      </c>
    </row>
    <row r="21" spans="1:12" ht="15" customHeight="1" x14ac:dyDescent="0.25">
      <c r="A21" s="3">
        <v>235</v>
      </c>
      <c r="B21" s="3" t="s">
        <v>38</v>
      </c>
      <c r="C21" s="3">
        <v>30</v>
      </c>
      <c r="D21" s="3">
        <v>0.34</v>
      </c>
      <c r="E21" s="3">
        <v>1.26</v>
      </c>
      <c r="F21" s="3">
        <v>2.4</v>
      </c>
      <c r="G21" s="3">
        <v>22.5</v>
      </c>
      <c r="H21" s="3">
        <v>35.299999999999997</v>
      </c>
      <c r="I21" s="3">
        <v>9.7799999999999994</v>
      </c>
      <c r="J21" s="3">
        <v>0.42</v>
      </c>
      <c r="K21" s="3">
        <v>0.72</v>
      </c>
      <c r="L21" s="3">
        <v>1.7999999999999999E-2</v>
      </c>
    </row>
    <row r="22" spans="1:12" ht="1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5" customHeight="1" x14ac:dyDescent="0.25">
      <c r="A23" s="3"/>
      <c r="B23" s="3" t="s">
        <v>39</v>
      </c>
      <c r="C23" s="3">
        <v>40</v>
      </c>
      <c r="D23" s="3">
        <v>1.96</v>
      </c>
      <c r="E23" s="3">
        <v>0.4</v>
      </c>
      <c r="F23" s="3">
        <v>17.920000000000002</v>
      </c>
      <c r="G23" s="3">
        <v>84</v>
      </c>
      <c r="H23" s="3">
        <v>13.2</v>
      </c>
      <c r="I23" s="3">
        <v>12.8</v>
      </c>
      <c r="J23" s="3">
        <v>1.8</v>
      </c>
      <c r="K23" s="3">
        <v>0</v>
      </c>
      <c r="L23" s="3">
        <v>0.08</v>
      </c>
    </row>
    <row r="24" spans="1:12" ht="15" customHeight="1" x14ac:dyDescent="0.25">
      <c r="A24" s="3">
        <v>253</v>
      </c>
      <c r="B24" s="3" t="s">
        <v>40</v>
      </c>
      <c r="C24" s="3">
        <v>200</v>
      </c>
      <c r="D24" s="3">
        <v>0.44</v>
      </c>
      <c r="E24" s="3">
        <v>0</v>
      </c>
      <c r="F24" s="3">
        <v>27.6</v>
      </c>
      <c r="G24" s="3">
        <v>114</v>
      </c>
      <c r="H24" s="3">
        <v>41.14</v>
      </c>
      <c r="I24" s="3">
        <v>12.3</v>
      </c>
      <c r="J24" s="3">
        <v>0.68</v>
      </c>
      <c r="K24" s="3">
        <v>8</v>
      </c>
      <c r="L24" s="3">
        <v>0.02</v>
      </c>
    </row>
    <row r="25" spans="1:12" ht="15" customHeight="1" x14ac:dyDescent="0.25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15" customHeight="1" x14ac:dyDescent="0.25">
      <c r="A26" s="3"/>
      <c r="B26" s="5" t="s">
        <v>30</v>
      </c>
      <c r="C26" s="5"/>
      <c r="D26" s="5">
        <f t="shared" ref="D26:L26" si="1">SUM(D17:D24)</f>
        <v>25.35</v>
      </c>
      <c r="E26" s="5">
        <f t="shared" si="1"/>
        <v>23.34</v>
      </c>
      <c r="F26" s="5">
        <f t="shared" si="1"/>
        <v>112.85</v>
      </c>
      <c r="G26" s="5">
        <f t="shared" si="1"/>
        <v>690.36</v>
      </c>
      <c r="H26" s="5">
        <f t="shared" si="1"/>
        <v>292.42</v>
      </c>
      <c r="I26" s="5">
        <f t="shared" si="1"/>
        <v>80.709999999999994</v>
      </c>
      <c r="J26" s="5">
        <f t="shared" si="1"/>
        <v>6.82</v>
      </c>
      <c r="K26" s="5">
        <f t="shared" si="1"/>
        <v>39.82</v>
      </c>
      <c r="L26" s="5">
        <f t="shared" si="1"/>
        <v>0.32700000000000001</v>
      </c>
    </row>
    <row r="27" spans="1:12" ht="15" customHeight="1" x14ac:dyDescent="0.25">
      <c r="A27" s="19" t="s">
        <v>41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3"/>
    </row>
    <row r="28" spans="1:12" ht="15" customHeight="1" x14ac:dyDescent="0.25">
      <c r="A28" s="3" t="s">
        <v>42</v>
      </c>
      <c r="B28" s="3" t="s">
        <v>43</v>
      </c>
      <c r="C28" s="3">
        <v>60</v>
      </c>
      <c r="D28" s="3">
        <v>4.8600000000000003</v>
      </c>
      <c r="E28" s="3">
        <v>3.18</v>
      </c>
      <c r="F28" s="3">
        <v>32.94</v>
      </c>
      <c r="G28" s="3">
        <v>280.60000000000002</v>
      </c>
      <c r="H28" s="3">
        <v>15</v>
      </c>
      <c r="I28" s="3">
        <v>19.8</v>
      </c>
      <c r="J28" s="3">
        <v>1.2</v>
      </c>
      <c r="K28" s="3">
        <v>0</v>
      </c>
      <c r="L28" s="3">
        <v>9.6000000000000002E-2</v>
      </c>
    </row>
    <row r="29" spans="1:12" ht="15" customHeight="1" x14ac:dyDescent="0.25">
      <c r="A29" s="8">
        <v>264</v>
      </c>
      <c r="B29" s="9" t="s">
        <v>44</v>
      </c>
      <c r="C29" s="9">
        <v>200</v>
      </c>
      <c r="D29" s="9">
        <v>3.12</v>
      </c>
      <c r="E29" s="9">
        <v>2.66</v>
      </c>
      <c r="F29" s="9">
        <v>14.18</v>
      </c>
      <c r="G29" s="9">
        <v>93.34</v>
      </c>
      <c r="H29" s="9">
        <v>11.5</v>
      </c>
      <c r="I29" s="9">
        <v>2.5</v>
      </c>
      <c r="J29" s="9">
        <v>1.5</v>
      </c>
      <c r="K29" s="9">
        <v>1.5</v>
      </c>
      <c r="L29" s="10">
        <v>0.04</v>
      </c>
    </row>
    <row r="30" spans="1:12" ht="15" customHeight="1" x14ac:dyDescent="0.25">
      <c r="A30" s="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15" customHeight="1" x14ac:dyDescent="0.25">
      <c r="A31" s="3"/>
      <c r="B31" s="5" t="s">
        <v>30</v>
      </c>
      <c r="C31" s="5"/>
      <c r="D31" s="5">
        <f t="shared" ref="D31:L31" si="2">SUM(D28:D29)</f>
        <v>7.98</v>
      </c>
      <c r="E31" s="5">
        <f t="shared" si="2"/>
        <v>5.84</v>
      </c>
      <c r="F31" s="5">
        <f t="shared" si="2"/>
        <v>47.12</v>
      </c>
      <c r="G31" s="5">
        <f t="shared" si="2"/>
        <v>373.94</v>
      </c>
      <c r="H31" s="5">
        <f t="shared" si="2"/>
        <v>26.5</v>
      </c>
      <c r="I31" s="5">
        <f t="shared" si="2"/>
        <v>22.3</v>
      </c>
      <c r="J31" s="5">
        <f t="shared" si="2"/>
        <v>2.7</v>
      </c>
      <c r="K31" s="5">
        <f t="shared" si="2"/>
        <v>1.5</v>
      </c>
      <c r="L31" s="5">
        <f t="shared" si="2"/>
        <v>0.13600000000000001</v>
      </c>
    </row>
    <row r="32" spans="1:12" ht="15" customHeight="1" x14ac:dyDescent="0.25">
      <c r="A32" s="3"/>
      <c r="B32" s="5" t="s">
        <v>45</v>
      </c>
      <c r="C32" s="5"/>
      <c r="D32" s="5">
        <v>40.119999999999997</v>
      </c>
      <c r="E32" s="5">
        <v>45</v>
      </c>
      <c r="F32" s="5">
        <v>195</v>
      </c>
      <c r="G32" s="5">
        <v>1350</v>
      </c>
      <c r="H32" s="5">
        <f>SUM(H15,H26,H31)</f>
        <v>526.78</v>
      </c>
      <c r="I32" s="5">
        <f>SUM(I15,I26,I31)</f>
        <v>147.21</v>
      </c>
      <c r="J32" s="5">
        <f>SUM(J15,J26,J31)</f>
        <v>12.08</v>
      </c>
      <c r="K32" s="5">
        <f>SUM(K15,K26,K31)</f>
        <v>62.417999999999999</v>
      </c>
      <c r="L32" s="5">
        <f>SUM(L15,L26,L31)</f>
        <v>2.149</v>
      </c>
    </row>
    <row r="33" spans="1:12" ht="15" customHeight="1" x14ac:dyDescent="0.25">
      <c r="A33" s="19" t="s">
        <v>46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3"/>
    </row>
    <row r="34" spans="1:12" ht="15" customHeight="1" x14ac:dyDescent="0.25">
      <c r="A34" s="19" t="s">
        <v>23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/>
    </row>
    <row r="35" spans="1:12" ht="30" customHeight="1" x14ac:dyDescent="0.25">
      <c r="A35" s="3">
        <v>68</v>
      </c>
      <c r="B35" s="3" t="s">
        <v>47</v>
      </c>
      <c r="C35" s="3">
        <v>200</v>
      </c>
      <c r="D35" s="3">
        <v>5.76</v>
      </c>
      <c r="E35" s="3">
        <v>5.22</v>
      </c>
      <c r="F35" s="3">
        <v>18.84</v>
      </c>
      <c r="G35" s="3">
        <v>145.19999999999999</v>
      </c>
      <c r="H35" s="3">
        <v>26.4</v>
      </c>
      <c r="I35" s="3">
        <v>10.199999999999999</v>
      </c>
      <c r="J35" s="3">
        <v>0.4</v>
      </c>
      <c r="K35" s="3">
        <v>0.92</v>
      </c>
      <c r="L35" s="3">
        <v>0.04</v>
      </c>
    </row>
    <row r="36" spans="1:12" ht="15" customHeight="1" x14ac:dyDescent="0.25">
      <c r="A36" s="3">
        <v>261</v>
      </c>
      <c r="B36" s="3" t="s">
        <v>27</v>
      </c>
      <c r="C36" s="3">
        <v>200</v>
      </c>
      <c r="D36" s="3">
        <v>0.8</v>
      </c>
      <c r="E36" s="3">
        <v>0</v>
      </c>
      <c r="F36" s="3">
        <v>13.98</v>
      </c>
      <c r="G36" s="3">
        <v>56</v>
      </c>
      <c r="H36" s="3">
        <v>9.1999999999999993</v>
      </c>
      <c r="I36" s="3">
        <v>7.8</v>
      </c>
      <c r="J36" s="3">
        <v>1.6</v>
      </c>
      <c r="K36" s="3">
        <v>1.7999999999999999E-2</v>
      </c>
      <c r="L36" s="3">
        <v>1.7999999999999999E-2</v>
      </c>
    </row>
    <row r="37" spans="1:12" ht="15" customHeight="1" x14ac:dyDescent="0.25">
      <c r="A37" s="3">
        <v>3</v>
      </c>
      <c r="B37" s="3" t="s">
        <v>48</v>
      </c>
      <c r="C37" s="3" t="s">
        <v>49</v>
      </c>
      <c r="D37" s="3">
        <v>6.39</v>
      </c>
      <c r="E37" s="3">
        <v>13.6</v>
      </c>
      <c r="F37" s="3">
        <v>14.71</v>
      </c>
      <c r="G37" s="3">
        <v>149.6</v>
      </c>
      <c r="H37" s="3">
        <v>12.25</v>
      </c>
      <c r="I37" s="3" t="s">
        <v>50</v>
      </c>
      <c r="J37" s="3">
        <v>0.96</v>
      </c>
      <c r="K37" s="3">
        <v>0.28999999999999998</v>
      </c>
      <c r="L37" s="3">
        <v>0.12</v>
      </c>
    </row>
    <row r="38" spans="1:12" ht="15" customHeight="1" x14ac:dyDescent="0.25">
      <c r="A38" s="3"/>
      <c r="B38" s="3" t="s">
        <v>51</v>
      </c>
      <c r="C38" s="3">
        <v>100</v>
      </c>
      <c r="D38" s="3">
        <v>0.4</v>
      </c>
      <c r="E38" s="3">
        <v>0.4</v>
      </c>
      <c r="F38" s="3">
        <v>9.8000000000000007</v>
      </c>
      <c r="G38" s="3">
        <v>47</v>
      </c>
      <c r="H38" s="3">
        <v>6</v>
      </c>
      <c r="I38" s="3">
        <v>5</v>
      </c>
      <c r="J38" s="3">
        <v>5</v>
      </c>
      <c r="K38" s="3">
        <v>9</v>
      </c>
      <c r="L38" s="3">
        <v>0.45</v>
      </c>
    </row>
    <row r="39" spans="1:12" ht="1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5" customHeight="1" x14ac:dyDescent="0.25">
      <c r="A40" s="5"/>
      <c r="B40" s="5" t="s">
        <v>30</v>
      </c>
      <c r="C40" s="5"/>
      <c r="D40" s="5">
        <f t="shared" ref="D40:L40" si="3">SUM(D35:D39)</f>
        <v>13.35</v>
      </c>
      <c r="E40" s="5">
        <f t="shared" si="3"/>
        <v>19.22</v>
      </c>
      <c r="F40" s="5">
        <f t="shared" si="3"/>
        <v>57.33</v>
      </c>
      <c r="G40" s="5">
        <f t="shared" si="3"/>
        <v>397.8</v>
      </c>
      <c r="H40" s="5">
        <f t="shared" si="3"/>
        <v>53.85</v>
      </c>
      <c r="I40" s="5">
        <f t="shared" si="3"/>
        <v>23</v>
      </c>
      <c r="J40" s="5">
        <f t="shared" si="3"/>
        <v>7.96</v>
      </c>
      <c r="K40" s="5">
        <f t="shared" si="3"/>
        <v>10.228</v>
      </c>
      <c r="L40" s="5">
        <f t="shared" si="3"/>
        <v>0.628</v>
      </c>
    </row>
    <row r="41" spans="1:12" ht="15" customHeight="1" x14ac:dyDescent="0.25">
      <c r="A41" s="19" t="s">
        <v>31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3"/>
    </row>
    <row r="42" spans="1:12" ht="15" customHeight="1" x14ac:dyDescent="0.25">
      <c r="A42" s="3">
        <v>28</v>
      </c>
      <c r="B42" s="3" t="s">
        <v>52</v>
      </c>
      <c r="C42" s="3">
        <v>60</v>
      </c>
      <c r="D42" s="3">
        <v>1.08</v>
      </c>
      <c r="E42" s="3">
        <v>2.16</v>
      </c>
      <c r="F42" s="3">
        <v>4.5599999999999996</v>
      </c>
      <c r="G42" s="3">
        <v>36</v>
      </c>
      <c r="H42" s="3">
        <v>25.7</v>
      </c>
      <c r="I42" s="3">
        <v>3.78</v>
      </c>
      <c r="J42" s="3">
        <v>0.42</v>
      </c>
      <c r="K42" s="3">
        <v>10.26</v>
      </c>
      <c r="L42" s="3">
        <v>1.7999999999999999E-2</v>
      </c>
    </row>
    <row r="43" spans="1:12" ht="45" customHeight="1" x14ac:dyDescent="0.25">
      <c r="A43" s="3" t="s">
        <v>53</v>
      </c>
      <c r="B43" s="3" t="s">
        <v>54</v>
      </c>
      <c r="C43" s="3" t="s">
        <v>35</v>
      </c>
      <c r="D43" s="3">
        <v>2.2200000000000002</v>
      </c>
      <c r="E43" s="3">
        <v>3.92</v>
      </c>
      <c r="F43" s="3">
        <v>11.06</v>
      </c>
      <c r="G43" s="3">
        <v>106.56</v>
      </c>
      <c r="H43" s="3">
        <v>8.52</v>
      </c>
      <c r="I43" s="3">
        <v>15</v>
      </c>
      <c r="J43" s="3">
        <v>2.5</v>
      </c>
      <c r="K43" s="3">
        <v>12</v>
      </c>
      <c r="L43" s="3">
        <v>7.4999999999999997E-2</v>
      </c>
    </row>
    <row r="44" spans="1:12" ht="15" customHeight="1" x14ac:dyDescent="0.25">
      <c r="A44" s="3">
        <v>216</v>
      </c>
      <c r="B44" s="3" t="s">
        <v>55</v>
      </c>
      <c r="C44" s="3">
        <v>150</v>
      </c>
      <c r="D44" s="3">
        <v>3.06</v>
      </c>
      <c r="E44" s="3">
        <v>4.8</v>
      </c>
      <c r="F44" s="3">
        <v>20.440000000000001</v>
      </c>
      <c r="G44" s="3">
        <v>178</v>
      </c>
      <c r="H44" s="3">
        <v>58.35</v>
      </c>
      <c r="I44" s="3">
        <v>25.5</v>
      </c>
      <c r="J44" s="3">
        <v>0.9</v>
      </c>
      <c r="K44" s="3">
        <v>13.2</v>
      </c>
      <c r="L44" s="3">
        <v>0.12</v>
      </c>
    </row>
    <row r="45" spans="1:12" ht="15" customHeight="1" x14ac:dyDescent="0.25">
      <c r="A45" s="3" t="s">
        <v>56</v>
      </c>
      <c r="B45" s="3" t="s">
        <v>57</v>
      </c>
      <c r="C45" s="3">
        <v>80</v>
      </c>
      <c r="D45" s="3">
        <v>5.9</v>
      </c>
      <c r="E45" s="3">
        <v>0.24</v>
      </c>
      <c r="F45" s="3">
        <v>2.52</v>
      </c>
      <c r="G45" s="3">
        <v>95.6</v>
      </c>
      <c r="H45" s="3">
        <v>0.81</v>
      </c>
      <c r="I45" s="3">
        <v>54</v>
      </c>
      <c r="J45" s="3">
        <v>0.59</v>
      </c>
      <c r="K45" s="3">
        <v>3.45</v>
      </c>
      <c r="L45" s="3">
        <v>0.05</v>
      </c>
    </row>
    <row r="46" spans="1:12" ht="1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15" customHeight="1" x14ac:dyDescent="0.25">
      <c r="A47" s="3">
        <v>253</v>
      </c>
      <c r="B47" s="3" t="s">
        <v>40</v>
      </c>
      <c r="C47" s="3">
        <v>200</v>
      </c>
      <c r="D47" s="3">
        <v>0.44</v>
      </c>
      <c r="E47" s="3">
        <v>0</v>
      </c>
      <c r="F47" s="3">
        <v>27.6</v>
      </c>
      <c r="G47" s="3">
        <v>114</v>
      </c>
      <c r="H47" s="3">
        <v>41.14</v>
      </c>
      <c r="I47" s="3">
        <v>12.3</v>
      </c>
      <c r="J47" s="3">
        <v>0.68</v>
      </c>
      <c r="K47" s="3">
        <v>8</v>
      </c>
      <c r="L47" s="3">
        <v>0.02</v>
      </c>
    </row>
    <row r="48" spans="1:12" ht="1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5" customHeight="1" x14ac:dyDescent="0.25">
      <c r="A49" s="3"/>
      <c r="B49" s="3" t="s">
        <v>39</v>
      </c>
      <c r="C49" s="3">
        <v>40</v>
      </c>
      <c r="D49" s="3">
        <v>1.96</v>
      </c>
      <c r="E49" s="3">
        <v>0.4</v>
      </c>
      <c r="F49" s="3">
        <v>17.920000000000002</v>
      </c>
      <c r="G49" s="3">
        <v>84</v>
      </c>
      <c r="H49" s="3">
        <v>13.2</v>
      </c>
      <c r="I49" s="3">
        <v>12.8</v>
      </c>
      <c r="J49" s="3">
        <v>1.8</v>
      </c>
      <c r="K49" s="3">
        <v>0</v>
      </c>
      <c r="L49" s="3">
        <v>0.08</v>
      </c>
    </row>
    <row r="50" spans="1:12" ht="1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5" customHeight="1" x14ac:dyDescent="0.25">
      <c r="A51" s="3"/>
      <c r="B51" s="5" t="s">
        <v>30</v>
      </c>
      <c r="C51" s="5"/>
      <c r="D51" s="5">
        <f t="shared" ref="D51:L51" si="4">SUM(D42:D49)</f>
        <v>14.66</v>
      </c>
      <c r="E51" s="5">
        <f t="shared" si="4"/>
        <v>11.52</v>
      </c>
      <c r="F51" s="5">
        <f t="shared" si="4"/>
        <v>84.1</v>
      </c>
      <c r="G51" s="5">
        <f t="shared" si="4"/>
        <v>614.16</v>
      </c>
      <c r="H51" s="5">
        <f t="shared" si="4"/>
        <v>147.72</v>
      </c>
      <c r="I51" s="5">
        <f t="shared" si="4"/>
        <v>123.38</v>
      </c>
      <c r="J51" s="5">
        <f t="shared" si="4"/>
        <v>6.89</v>
      </c>
      <c r="K51" s="5">
        <f t="shared" si="4"/>
        <v>46.91</v>
      </c>
      <c r="L51" s="5">
        <f t="shared" si="4"/>
        <v>0.36299999999999999</v>
      </c>
    </row>
    <row r="52" spans="1:12" ht="15" customHeight="1" x14ac:dyDescent="0.25">
      <c r="A52" s="19" t="s">
        <v>41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5"/>
    </row>
    <row r="53" spans="1:12" ht="15" customHeight="1" x14ac:dyDescent="0.25">
      <c r="A53" s="3"/>
      <c r="B53" s="3" t="s">
        <v>58</v>
      </c>
      <c r="C53" s="3">
        <v>60</v>
      </c>
      <c r="D53" s="5">
        <v>3.54</v>
      </c>
      <c r="E53" s="5">
        <v>2.82</v>
      </c>
      <c r="F53" s="5">
        <v>45</v>
      </c>
      <c r="G53" s="5">
        <v>192.4</v>
      </c>
      <c r="H53" s="5">
        <v>6.6</v>
      </c>
      <c r="I53" s="5">
        <v>5.4</v>
      </c>
      <c r="J53" s="5">
        <v>0.48</v>
      </c>
      <c r="K53" s="5">
        <v>0</v>
      </c>
      <c r="L53" s="5">
        <v>4.8000000000000001E-2</v>
      </c>
    </row>
    <row r="54" spans="1:12" ht="15" customHeight="1" x14ac:dyDescent="0.25">
      <c r="A54" s="8">
        <v>264</v>
      </c>
      <c r="B54" s="9" t="s">
        <v>44</v>
      </c>
      <c r="C54" s="9">
        <v>200</v>
      </c>
      <c r="D54" s="9">
        <v>3.12</v>
      </c>
      <c r="E54" s="9">
        <v>2.66</v>
      </c>
      <c r="F54" s="9">
        <v>14.18</v>
      </c>
      <c r="G54" s="9">
        <v>93.34</v>
      </c>
      <c r="H54" s="9">
        <v>11.5</v>
      </c>
      <c r="I54" s="9">
        <v>2.5</v>
      </c>
      <c r="J54" s="9">
        <v>1.5</v>
      </c>
      <c r="K54" s="9">
        <v>1.5</v>
      </c>
      <c r="L54" s="10">
        <v>0.04</v>
      </c>
    </row>
    <row r="55" spans="1:12" ht="15" customHeight="1" x14ac:dyDescent="0.25">
      <c r="A55" s="3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15" customHeight="1" x14ac:dyDescent="0.25">
      <c r="A56" s="5"/>
      <c r="B56" s="5" t="s">
        <v>30</v>
      </c>
      <c r="C56" s="5"/>
      <c r="D56" s="5">
        <f t="shared" ref="D56:L56" si="5">SUM(D53:D54)</f>
        <v>6.66</v>
      </c>
      <c r="E56" s="5">
        <f t="shared" si="5"/>
        <v>5.48</v>
      </c>
      <c r="F56" s="5">
        <f t="shared" si="5"/>
        <v>59.18</v>
      </c>
      <c r="G56" s="5">
        <f t="shared" si="5"/>
        <v>285.74</v>
      </c>
      <c r="H56" s="5">
        <f t="shared" si="5"/>
        <v>18.100000000000001</v>
      </c>
      <c r="I56" s="5">
        <f t="shared" si="5"/>
        <v>7.9</v>
      </c>
      <c r="J56" s="5">
        <f t="shared" si="5"/>
        <v>1.98</v>
      </c>
      <c r="K56" s="5">
        <f t="shared" si="5"/>
        <v>1.5</v>
      </c>
      <c r="L56" s="5">
        <f t="shared" si="5"/>
        <v>8.7999999999999995E-2</v>
      </c>
    </row>
    <row r="57" spans="1:12" ht="15" customHeight="1" x14ac:dyDescent="0.25">
      <c r="A57" s="3"/>
      <c r="B57" s="5" t="s">
        <v>45</v>
      </c>
      <c r="C57" s="5"/>
      <c r="D57" s="5">
        <v>40</v>
      </c>
      <c r="E57" s="5">
        <v>44.6</v>
      </c>
      <c r="F57" s="5">
        <f t="shared" ref="F57:L57" si="6">SUM(F56,F51,F40)</f>
        <v>200.61</v>
      </c>
      <c r="G57" s="5">
        <f t="shared" si="6"/>
        <v>1297.7</v>
      </c>
      <c r="H57" s="5">
        <f t="shared" si="6"/>
        <v>219.67</v>
      </c>
      <c r="I57" s="5">
        <f t="shared" si="6"/>
        <v>154.28</v>
      </c>
      <c r="J57" s="5">
        <f t="shared" si="6"/>
        <v>16.829999999999998</v>
      </c>
      <c r="K57" s="5">
        <f t="shared" si="6"/>
        <v>58.637999999999998</v>
      </c>
      <c r="L57" s="5">
        <f t="shared" si="6"/>
        <v>1.079</v>
      </c>
    </row>
    <row r="58" spans="1:12" ht="15" customHeight="1" x14ac:dyDescent="0.25">
      <c r="A58" s="19" t="s">
        <v>59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1"/>
    </row>
    <row r="59" spans="1:12" ht="15" customHeight="1" x14ac:dyDescent="0.25">
      <c r="A59" s="19" t="s">
        <v>23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1"/>
    </row>
    <row r="60" spans="1:12" ht="30" customHeight="1" x14ac:dyDescent="0.25">
      <c r="A60" s="3" t="s">
        <v>60</v>
      </c>
      <c r="B60" s="3" t="s">
        <v>61</v>
      </c>
      <c r="C60" s="3" t="s">
        <v>62</v>
      </c>
      <c r="D60" s="3">
        <v>7.2</v>
      </c>
      <c r="E60" s="3">
        <v>4.4000000000000004</v>
      </c>
      <c r="F60" s="3">
        <v>34.200000000000003</v>
      </c>
      <c r="G60" s="3">
        <v>235.7</v>
      </c>
      <c r="H60" s="3">
        <v>48.8</v>
      </c>
      <c r="I60" s="3">
        <v>8.5</v>
      </c>
      <c r="J60" s="3">
        <v>0.8</v>
      </c>
      <c r="K60" s="3">
        <v>0</v>
      </c>
      <c r="L60" s="3">
        <v>0.2</v>
      </c>
    </row>
    <row r="61" spans="1:12" ht="15" customHeight="1" x14ac:dyDescent="0.25">
      <c r="A61" s="3">
        <v>261</v>
      </c>
      <c r="B61" s="3" t="s">
        <v>27</v>
      </c>
      <c r="C61" s="3">
        <v>200</v>
      </c>
      <c r="D61" s="3">
        <v>0.8</v>
      </c>
      <c r="E61" s="3">
        <v>0</v>
      </c>
      <c r="F61" s="3">
        <v>13.98</v>
      </c>
      <c r="G61" s="3">
        <v>56</v>
      </c>
      <c r="H61" s="3">
        <v>2.2000000000000002</v>
      </c>
      <c r="I61" s="3">
        <v>1.8</v>
      </c>
      <c r="J61" s="3">
        <v>0.6</v>
      </c>
      <c r="K61" s="3">
        <v>1.7999999999999999E-2</v>
      </c>
      <c r="L61" s="3">
        <v>1.7999999999999999E-2</v>
      </c>
    </row>
    <row r="62" spans="1:12" ht="15" customHeight="1" x14ac:dyDescent="0.25">
      <c r="A62" s="3">
        <v>1</v>
      </c>
      <c r="B62" s="3" t="s">
        <v>28</v>
      </c>
      <c r="C62" s="4">
        <v>4</v>
      </c>
      <c r="D62" s="3">
        <v>4</v>
      </c>
      <c r="E62" s="3">
        <v>16.7</v>
      </c>
      <c r="F62" s="3">
        <v>23.8</v>
      </c>
      <c r="G62" s="3">
        <v>161.6</v>
      </c>
      <c r="H62" s="3">
        <v>6.2</v>
      </c>
      <c r="I62" s="3">
        <v>3.8</v>
      </c>
      <c r="J62" s="3">
        <v>0.6</v>
      </c>
      <c r="K62" s="3">
        <v>0.18</v>
      </c>
      <c r="L62" s="3">
        <v>1.7999999999999999E-2</v>
      </c>
    </row>
    <row r="63" spans="1:12" ht="15" customHeight="1" x14ac:dyDescent="0.25">
      <c r="A63" s="3"/>
      <c r="B63" s="3" t="s">
        <v>63</v>
      </c>
      <c r="C63" s="3">
        <v>200</v>
      </c>
      <c r="D63" s="3">
        <v>0.4</v>
      </c>
      <c r="E63" s="3">
        <v>0.4</v>
      </c>
      <c r="F63" s="3">
        <v>9.8000000000000007</v>
      </c>
      <c r="G63" s="3">
        <v>84.34</v>
      </c>
      <c r="H63" s="3">
        <v>125</v>
      </c>
      <c r="I63" s="3">
        <v>26</v>
      </c>
      <c r="J63" s="3">
        <v>25</v>
      </c>
      <c r="K63" s="3">
        <v>0.25</v>
      </c>
      <c r="L63" s="3">
        <v>0.23200000000000001</v>
      </c>
    </row>
    <row r="64" spans="1:12" ht="15" customHeight="1" x14ac:dyDescent="0.25">
      <c r="A64" s="3"/>
      <c r="B64" s="9"/>
      <c r="C64" s="9"/>
      <c r="D64" s="9"/>
      <c r="E64" s="9"/>
      <c r="F64" s="9"/>
      <c r="G64" s="9"/>
      <c r="H64" s="9"/>
      <c r="I64" s="9"/>
      <c r="J64" s="9"/>
      <c r="K64" s="9"/>
      <c r="L64" s="10"/>
    </row>
    <row r="65" spans="1:12" ht="15" customHeight="1" x14ac:dyDescent="0.25">
      <c r="A65" s="3"/>
      <c r="B65" s="5" t="s">
        <v>30</v>
      </c>
      <c r="C65" s="5"/>
      <c r="D65" s="5">
        <f t="shared" ref="D65:L65" si="7">SUM(D60:D64)</f>
        <v>12.4</v>
      </c>
      <c r="E65" s="5">
        <f t="shared" si="7"/>
        <v>21.5</v>
      </c>
      <c r="F65" s="5">
        <f t="shared" si="7"/>
        <v>81.78</v>
      </c>
      <c r="G65" s="5">
        <f t="shared" si="7"/>
        <v>537.64</v>
      </c>
      <c r="H65" s="5">
        <f t="shared" si="7"/>
        <v>182.2</v>
      </c>
      <c r="I65" s="5">
        <f t="shared" si="7"/>
        <v>40.1</v>
      </c>
      <c r="J65" s="5">
        <f t="shared" si="7"/>
        <v>27</v>
      </c>
      <c r="K65" s="5">
        <f t="shared" si="7"/>
        <v>0.44800000000000001</v>
      </c>
      <c r="L65" s="5">
        <f t="shared" si="7"/>
        <v>0.46800000000000003</v>
      </c>
    </row>
    <row r="66" spans="1:12" ht="15" customHeight="1" x14ac:dyDescent="0.25">
      <c r="A66" s="19" t="s">
        <v>31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3"/>
    </row>
    <row r="67" spans="1:12" ht="15" customHeight="1" x14ac:dyDescent="0.25">
      <c r="A67" s="3">
        <v>28</v>
      </c>
      <c r="B67" s="3" t="s">
        <v>52</v>
      </c>
      <c r="C67" s="3">
        <v>60</v>
      </c>
      <c r="D67" s="3">
        <v>1.08</v>
      </c>
      <c r="E67" s="3">
        <v>2.16</v>
      </c>
      <c r="F67" s="3">
        <v>4.5599999999999996</v>
      </c>
      <c r="G67" s="3">
        <v>36</v>
      </c>
      <c r="H67" s="3">
        <v>25.7</v>
      </c>
      <c r="I67" s="3">
        <v>3.78</v>
      </c>
      <c r="J67" s="3">
        <v>0.42</v>
      </c>
      <c r="K67" s="3">
        <v>10.26</v>
      </c>
      <c r="L67" s="3">
        <v>1.7999999999999999E-2</v>
      </c>
    </row>
    <row r="68" spans="1:12" ht="45" customHeight="1" x14ac:dyDescent="0.25">
      <c r="A68" s="3" t="s">
        <v>53</v>
      </c>
      <c r="B68" s="3" t="s">
        <v>54</v>
      </c>
      <c r="C68" s="3" t="s">
        <v>35</v>
      </c>
      <c r="D68" s="3">
        <v>2.2200000000000002</v>
      </c>
      <c r="E68" s="3">
        <v>3.92</v>
      </c>
      <c r="F68" s="3">
        <v>11.06</v>
      </c>
      <c r="G68" s="3">
        <v>106.56</v>
      </c>
      <c r="H68" s="3">
        <v>8.52</v>
      </c>
      <c r="I68" s="3">
        <v>15</v>
      </c>
      <c r="J68" s="3">
        <v>2.5</v>
      </c>
      <c r="K68" s="3">
        <v>12</v>
      </c>
      <c r="L68" s="3">
        <v>7.4999999999999997E-2</v>
      </c>
    </row>
    <row r="69" spans="1:12" ht="15" customHeight="1" x14ac:dyDescent="0.25">
      <c r="A69" s="3">
        <v>84</v>
      </c>
      <c r="B69" s="3" t="s">
        <v>64</v>
      </c>
      <c r="C69" s="3">
        <v>150</v>
      </c>
      <c r="D69" s="3">
        <v>3.01</v>
      </c>
      <c r="E69" s="3">
        <v>5.64</v>
      </c>
      <c r="F69" s="3">
        <v>10.130000000000001</v>
      </c>
      <c r="G69" s="3">
        <v>109.5</v>
      </c>
      <c r="H69" s="3">
        <v>45.74</v>
      </c>
      <c r="I69" s="3">
        <v>9.7799999999999994</v>
      </c>
      <c r="J69" s="3">
        <v>0.42</v>
      </c>
      <c r="K69" s="3">
        <v>10.26</v>
      </c>
      <c r="L69" s="3">
        <v>1.7999999999999999E-2</v>
      </c>
    </row>
    <row r="70" spans="1:12" ht="15" customHeight="1" x14ac:dyDescent="0.25">
      <c r="A70" s="3">
        <v>207</v>
      </c>
      <c r="B70" s="3" t="s">
        <v>65</v>
      </c>
      <c r="C70" s="3">
        <v>70</v>
      </c>
      <c r="D70" s="3">
        <v>16.78</v>
      </c>
      <c r="E70" s="3">
        <v>13.72</v>
      </c>
      <c r="F70" s="3">
        <v>4.6900000000000004</v>
      </c>
      <c r="G70" s="3">
        <v>155.80000000000001</v>
      </c>
      <c r="H70" s="3">
        <v>12.5</v>
      </c>
      <c r="I70" s="3">
        <v>11.5</v>
      </c>
      <c r="J70" s="3">
        <v>0.98</v>
      </c>
      <c r="K70" s="3">
        <v>0</v>
      </c>
      <c r="L70" s="3">
        <v>5.6000000000000001E-2</v>
      </c>
    </row>
    <row r="71" spans="1:12" ht="15" customHeight="1" x14ac:dyDescent="0.25">
      <c r="A71" s="3">
        <v>253</v>
      </c>
      <c r="B71" s="3" t="s">
        <v>40</v>
      </c>
      <c r="C71" s="3">
        <v>200</v>
      </c>
      <c r="D71" s="3">
        <v>0.44</v>
      </c>
      <c r="E71" s="3">
        <v>0</v>
      </c>
      <c r="F71" s="3">
        <v>27.6</v>
      </c>
      <c r="G71" s="3">
        <v>114</v>
      </c>
      <c r="H71" s="3">
        <v>41.14</v>
      </c>
      <c r="I71" s="3">
        <v>12.3</v>
      </c>
      <c r="J71" s="3">
        <v>0.68</v>
      </c>
      <c r="K71" s="3">
        <v>8</v>
      </c>
      <c r="L71" s="3">
        <v>0.02</v>
      </c>
    </row>
    <row r="72" spans="1:12" ht="15" customHeight="1" x14ac:dyDescent="0.25">
      <c r="A72" s="3"/>
      <c r="B72" s="3" t="s">
        <v>39</v>
      </c>
      <c r="C72" s="3">
        <v>40</v>
      </c>
      <c r="D72" s="3">
        <v>1.96</v>
      </c>
      <c r="E72" s="3">
        <v>0.4</v>
      </c>
      <c r="F72" s="3">
        <v>17.920000000000002</v>
      </c>
      <c r="G72" s="3">
        <v>84</v>
      </c>
      <c r="H72" s="3">
        <v>13.2</v>
      </c>
      <c r="I72" s="3">
        <v>12.8</v>
      </c>
      <c r="J72" s="3">
        <v>1.8</v>
      </c>
      <c r="K72" s="3">
        <v>0</v>
      </c>
      <c r="L72" s="3">
        <v>0.08</v>
      </c>
    </row>
    <row r="73" spans="1:12" ht="1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5" customHeight="1" x14ac:dyDescent="0.25">
      <c r="A76" s="3"/>
      <c r="B76" s="5" t="s">
        <v>30</v>
      </c>
      <c r="C76" s="5"/>
      <c r="D76" s="5">
        <f t="shared" ref="D76:L76" si="8">SUM(D67:D74)</f>
        <v>25.49</v>
      </c>
      <c r="E76" s="5">
        <f t="shared" si="8"/>
        <v>25.84</v>
      </c>
      <c r="F76" s="5">
        <f t="shared" si="8"/>
        <v>75.959999999999994</v>
      </c>
      <c r="G76" s="5">
        <f t="shared" si="8"/>
        <v>605.86</v>
      </c>
      <c r="H76" s="5">
        <f t="shared" si="8"/>
        <v>146.80000000000001</v>
      </c>
      <c r="I76" s="5">
        <f t="shared" si="8"/>
        <v>65.16</v>
      </c>
      <c r="J76" s="5">
        <f t="shared" si="8"/>
        <v>6.8</v>
      </c>
      <c r="K76" s="5">
        <f t="shared" si="8"/>
        <v>40.520000000000003</v>
      </c>
      <c r="L76" s="5">
        <f t="shared" si="8"/>
        <v>0.26700000000000002</v>
      </c>
    </row>
    <row r="77" spans="1:12" ht="15" customHeight="1" x14ac:dyDescent="0.25">
      <c r="A77" s="19" t="s">
        <v>41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3"/>
    </row>
    <row r="78" spans="1:12" ht="15" customHeight="1" x14ac:dyDescent="0.25">
      <c r="A78" s="3">
        <v>131</v>
      </c>
      <c r="B78" s="3" t="s">
        <v>66</v>
      </c>
      <c r="C78" s="3">
        <v>110</v>
      </c>
      <c r="D78" s="3">
        <v>18</v>
      </c>
      <c r="E78" s="3">
        <v>0.05</v>
      </c>
      <c r="F78" s="3">
        <v>3.35</v>
      </c>
      <c r="G78" s="3">
        <v>63</v>
      </c>
      <c r="H78" s="3">
        <v>90.73</v>
      </c>
      <c r="I78" s="3">
        <v>7.9</v>
      </c>
      <c r="J78" s="3">
        <v>0.98</v>
      </c>
      <c r="K78" s="3">
        <v>0.27</v>
      </c>
      <c r="L78" s="3">
        <v>0.06</v>
      </c>
    </row>
    <row r="79" spans="1:12" ht="15" customHeight="1" x14ac:dyDescent="0.25">
      <c r="A79" s="3"/>
      <c r="B79" s="3" t="s">
        <v>67</v>
      </c>
      <c r="C79" s="3">
        <v>40</v>
      </c>
      <c r="D79" s="3">
        <v>3.04</v>
      </c>
      <c r="E79" s="3">
        <v>0.32</v>
      </c>
      <c r="F79" s="3">
        <v>19.68</v>
      </c>
      <c r="G79" s="3">
        <v>47.8</v>
      </c>
      <c r="H79" s="3">
        <v>8</v>
      </c>
      <c r="I79" s="3">
        <v>1.6</v>
      </c>
      <c r="J79" s="3">
        <v>0.44</v>
      </c>
      <c r="K79" s="3">
        <v>0</v>
      </c>
      <c r="L79" s="3">
        <v>4.3999999999999997E-2</v>
      </c>
    </row>
    <row r="80" spans="1:12" ht="15" customHeight="1" x14ac:dyDescent="0.25">
      <c r="A80" s="8">
        <v>264</v>
      </c>
      <c r="B80" s="9" t="s">
        <v>44</v>
      </c>
      <c r="C80" s="9">
        <v>200</v>
      </c>
      <c r="D80" s="9">
        <v>3.12</v>
      </c>
      <c r="E80" s="9">
        <v>2.66</v>
      </c>
      <c r="F80" s="9">
        <v>14.18</v>
      </c>
      <c r="G80" s="9">
        <v>93.34</v>
      </c>
      <c r="H80" s="9">
        <v>11.5</v>
      </c>
      <c r="I80" s="9">
        <v>2.5</v>
      </c>
      <c r="J80" s="9">
        <v>1.5</v>
      </c>
      <c r="K80" s="9">
        <v>1.5</v>
      </c>
      <c r="L80" s="10">
        <v>0.04</v>
      </c>
    </row>
    <row r="81" spans="1:12" ht="15" customHeight="1" x14ac:dyDescent="0.25">
      <c r="A81" s="3"/>
      <c r="B81" s="5" t="s">
        <v>30</v>
      </c>
      <c r="C81" s="5"/>
      <c r="D81" s="5">
        <f t="shared" ref="D81:L81" si="9">SUM(D78:D79)</f>
        <v>21.04</v>
      </c>
      <c r="E81" s="5">
        <f t="shared" si="9"/>
        <v>0.37</v>
      </c>
      <c r="F81" s="5">
        <f t="shared" si="9"/>
        <v>23.03</v>
      </c>
      <c r="G81" s="5">
        <f t="shared" si="9"/>
        <v>110.8</v>
      </c>
      <c r="H81" s="5">
        <f t="shared" si="9"/>
        <v>98.73</v>
      </c>
      <c r="I81" s="5">
        <f t="shared" si="9"/>
        <v>9.5</v>
      </c>
      <c r="J81" s="5">
        <f t="shared" si="9"/>
        <v>1.42</v>
      </c>
      <c r="K81" s="5">
        <f t="shared" si="9"/>
        <v>0.27</v>
      </c>
      <c r="L81" s="5">
        <f t="shared" si="9"/>
        <v>0.104</v>
      </c>
    </row>
    <row r="82" spans="1:12" ht="15" customHeight="1" x14ac:dyDescent="0.25">
      <c r="A82" s="3"/>
      <c r="B82" s="5" t="s">
        <v>45</v>
      </c>
      <c r="C82" s="5"/>
      <c r="D82" s="5">
        <v>43</v>
      </c>
      <c r="E82" s="5">
        <f xml:space="preserve">       SUM(E65,E76,E81)</f>
        <v>47.71</v>
      </c>
      <c r="F82" s="5">
        <v>195</v>
      </c>
      <c r="G82" s="5">
        <v>1354.54</v>
      </c>
      <c r="H82" s="5">
        <f xml:space="preserve">       SUM(H65,H76,H81)</f>
        <v>427.73</v>
      </c>
      <c r="I82" s="5">
        <f xml:space="preserve">       SUM(I65,I76,I81)</f>
        <v>114.76</v>
      </c>
      <c r="J82" s="5">
        <f xml:space="preserve">       SUM(J65,J76,J81)</f>
        <v>35.22</v>
      </c>
      <c r="K82" s="5">
        <f xml:space="preserve">       SUM(K65,K76,K81)</f>
        <v>41.238</v>
      </c>
      <c r="L82" s="5">
        <f xml:space="preserve">       SUM(L65,L76,L81)</f>
        <v>0.83899999999999997</v>
      </c>
    </row>
    <row r="83" spans="1:12" ht="15" customHeight="1" x14ac:dyDescent="0.25">
      <c r="A83" s="19" t="s">
        <v>68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3"/>
    </row>
    <row r="84" spans="1:12" ht="15" customHeight="1" x14ac:dyDescent="0.25">
      <c r="A84" s="19" t="s">
        <v>23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3"/>
    </row>
    <row r="85" spans="1:12" ht="15" customHeight="1" x14ac:dyDescent="0.25">
      <c r="A85" s="3">
        <v>107</v>
      </c>
      <c r="B85" s="3" t="s">
        <v>69</v>
      </c>
      <c r="C85" s="3" t="s">
        <v>62</v>
      </c>
      <c r="D85" s="3">
        <v>4.67</v>
      </c>
      <c r="E85" s="3">
        <v>5.79</v>
      </c>
      <c r="F85" s="3">
        <v>20.78</v>
      </c>
      <c r="G85" s="3">
        <v>234</v>
      </c>
      <c r="H85" s="3">
        <v>11.46</v>
      </c>
      <c r="I85" s="3">
        <v>10.54</v>
      </c>
      <c r="J85" s="3">
        <v>0.84</v>
      </c>
      <c r="K85" s="3">
        <v>0.9</v>
      </c>
      <c r="L85" s="3">
        <v>0.08</v>
      </c>
    </row>
    <row r="86" spans="1:12" ht="15" customHeight="1" x14ac:dyDescent="0.25">
      <c r="A86" s="3">
        <v>3</v>
      </c>
      <c r="B86" s="3" t="s">
        <v>48</v>
      </c>
      <c r="C86" s="4">
        <v>4</v>
      </c>
      <c r="D86" s="3">
        <v>6.39</v>
      </c>
      <c r="E86" s="3">
        <v>13.6</v>
      </c>
      <c r="F86" s="3">
        <v>14.71</v>
      </c>
      <c r="G86" s="3">
        <v>149.6</v>
      </c>
      <c r="H86" s="3">
        <v>225</v>
      </c>
      <c r="I86" s="3">
        <v>35.799999999999997</v>
      </c>
      <c r="J86" s="3">
        <v>0.6</v>
      </c>
      <c r="K86" s="3">
        <v>0.28999999999999998</v>
      </c>
      <c r="L86" s="3">
        <v>0.12</v>
      </c>
    </row>
    <row r="87" spans="1:12" ht="15" customHeight="1" x14ac:dyDescent="0.25">
      <c r="A87" s="3">
        <v>261</v>
      </c>
      <c r="B87" s="3" t="s">
        <v>27</v>
      </c>
      <c r="C87" s="3">
        <v>200</v>
      </c>
      <c r="D87" s="3">
        <v>0.8</v>
      </c>
      <c r="E87" s="3">
        <v>0</v>
      </c>
      <c r="F87" s="3">
        <v>13.98</v>
      </c>
      <c r="G87" s="3">
        <v>56</v>
      </c>
      <c r="H87" s="3">
        <v>9.1999999999999993</v>
      </c>
      <c r="I87" s="3">
        <v>7.8</v>
      </c>
      <c r="J87" s="3">
        <v>0.6</v>
      </c>
      <c r="K87" s="3">
        <v>1.7999999999999999E-2</v>
      </c>
      <c r="L87" s="3">
        <v>1.7999999999999999E-2</v>
      </c>
    </row>
    <row r="88" spans="1:12" ht="15" customHeight="1" x14ac:dyDescent="0.25">
      <c r="A88" s="3">
        <v>266</v>
      </c>
      <c r="B88" s="3" t="s">
        <v>29</v>
      </c>
      <c r="C88" s="3">
        <v>200</v>
      </c>
      <c r="D88" s="3">
        <v>4.2</v>
      </c>
      <c r="E88" s="3">
        <v>3.62</v>
      </c>
      <c r="F88" s="3">
        <v>17.28</v>
      </c>
      <c r="G88" s="3">
        <v>118.66</v>
      </c>
      <c r="H88" s="3">
        <v>95</v>
      </c>
      <c r="I88" s="3">
        <v>16.3</v>
      </c>
      <c r="J88" s="3">
        <v>0.46</v>
      </c>
      <c r="K88" s="3">
        <v>20</v>
      </c>
      <c r="L88" s="3">
        <v>0.23499999999999999</v>
      </c>
    </row>
    <row r="89" spans="1:12" ht="1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5" customHeight="1" x14ac:dyDescent="0.25">
      <c r="A90" s="3"/>
      <c r="B90" s="5" t="s">
        <v>30</v>
      </c>
      <c r="C90" s="5"/>
      <c r="D90" s="5">
        <f t="shared" ref="D90:L90" si="10">SUM(D85:D89)</f>
        <v>16.059999999999999</v>
      </c>
      <c r="E90" s="5">
        <f t="shared" si="10"/>
        <v>23.01</v>
      </c>
      <c r="F90" s="5">
        <f t="shared" si="10"/>
        <v>66.75</v>
      </c>
      <c r="G90" s="5">
        <f t="shared" si="10"/>
        <v>558.26</v>
      </c>
      <c r="H90" s="5">
        <f t="shared" si="10"/>
        <v>340.66</v>
      </c>
      <c r="I90" s="5">
        <f t="shared" si="10"/>
        <v>70.44</v>
      </c>
      <c r="J90" s="5">
        <f t="shared" si="10"/>
        <v>2.5</v>
      </c>
      <c r="K90" s="5">
        <f t="shared" si="10"/>
        <v>21.207999999999998</v>
      </c>
      <c r="L90" s="5">
        <f t="shared" si="10"/>
        <v>0.45300000000000001</v>
      </c>
    </row>
    <row r="91" spans="1:12" ht="15" customHeight="1" x14ac:dyDescent="0.25">
      <c r="A91" s="19" t="s">
        <v>31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3"/>
    </row>
    <row r="92" spans="1:12" ht="30" customHeight="1" x14ac:dyDescent="0.25">
      <c r="A92" s="3">
        <v>13</v>
      </c>
      <c r="B92" s="3" t="s">
        <v>32</v>
      </c>
      <c r="C92" s="3">
        <v>60</v>
      </c>
      <c r="D92" s="3">
        <v>1.08</v>
      </c>
      <c r="E92" s="3">
        <v>2.16</v>
      </c>
      <c r="F92" s="3">
        <v>4.5599999999999996</v>
      </c>
      <c r="G92" s="3">
        <v>36</v>
      </c>
      <c r="H92" s="3">
        <v>35.74</v>
      </c>
      <c r="I92" s="3">
        <v>5.78</v>
      </c>
      <c r="J92" s="3">
        <v>0.42</v>
      </c>
      <c r="K92" s="3">
        <v>10.26</v>
      </c>
      <c r="L92" s="3">
        <v>1.7999999999999999E-2</v>
      </c>
    </row>
    <row r="93" spans="1:12" ht="45" customHeight="1" x14ac:dyDescent="0.25">
      <c r="A93" s="3" t="s">
        <v>70</v>
      </c>
      <c r="B93" s="3" t="s">
        <v>71</v>
      </c>
      <c r="C93" s="3">
        <v>200</v>
      </c>
      <c r="D93" s="3">
        <v>11.25</v>
      </c>
      <c r="E93" s="3">
        <v>8.25</v>
      </c>
      <c r="F93" s="3">
        <v>7.75</v>
      </c>
      <c r="G93" s="3">
        <v>149.22</v>
      </c>
      <c r="H93" s="3">
        <v>29</v>
      </c>
      <c r="I93" s="3">
        <v>20.25</v>
      </c>
      <c r="J93" s="3">
        <v>0.75</v>
      </c>
      <c r="K93" s="3">
        <v>2</v>
      </c>
      <c r="L93" s="3">
        <v>0.05</v>
      </c>
    </row>
    <row r="94" spans="1:12" ht="1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5" customHeight="1" x14ac:dyDescent="0.25">
      <c r="A95" s="3">
        <v>171</v>
      </c>
      <c r="B95" s="3" t="s">
        <v>72</v>
      </c>
      <c r="C95" s="3">
        <v>200</v>
      </c>
      <c r="D95" s="3">
        <v>23.85</v>
      </c>
      <c r="E95" s="3">
        <v>13.27</v>
      </c>
      <c r="F95" s="3">
        <v>6.11</v>
      </c>
      <c r="G95" s="3">
        <v>185.6</v>
      </c>
      <c r="H95" s="3">
        <v>58.52</v>
      </c>
      <c r="I95" s="3">
        <v>7.4</v>
      </c>
      <c r="J95" s="3">
        <v>0.59</v>
      </c>
      <c r="K95" s="3">
        <v>3.45</v>
      </c>
      <c r="L95" s="3">
        <v>0.05</v>
      </c>
    </row>
    <row r="96" spans="1:12" ht="15" customHeight="1" x14ac:dyDescent="0.25">
      <c r="A96" s="3">
        <v>253</v>
      </c>
      <c r="B96" s="3" t="s">
        <v>40</v>
      </c>
      <c r="C96" s="3">
        <v>200</v>
      </c>
      <c r="D96" s="3">
        <v>0.44</v>
      </c>
      <c r="E96" s="3">
        <v>0</v>
      </c>
      <c r="F96" s="3">
        <v>27.6</v>
      </c>
      <c r="G96" s="3">
        <v>114</v>
      </c>
      <c r="H96" s="3">
        <v>41.14</v>
      </c>
      <c r="I96" s="3">
        <v>12.3</v>
      </c>
      <c r="J96" s="3">
        <v>0.68</v>
      </c>
      <c r="K96" s="3">
        <v>8</v>
      </c>
      <c r="L96" s="3">
        <v>0.02</v>
      </c>
    </row>
    <row r="97" spans="1:12" ht="15" customHeight="1" x14ac:dyDescent="0.25">
      <c r="A97" s="3"/>
      <c r="B97" s="3" t="s">
        <v>39</v>
      </c>
      <c r="C97" s="3">
        <v>40</v>
      </c>
      <c r="D97" s="3">
        <v>1.96</v>
      </c>
      <c r="E97" s="3">
        <v>0.4</v>
      </c>
      <c r="F97" s="3">
        <v>17.920000000000002</v>
      </c>
      <c r="G97" s="3">
        <v>84</v>
      </c>
      <c r="H97" s="3">
        <v>13.2</v>
      </c>
      <c r="I97" s="3">
        <v>12.8</v>
      </c>
      <c r="J97" s="3">
        <v>1.8</v>
      </c>
      <c r="K97" s="3">
        <v>0</v>
      </c>
      <c r="L97" s="3">
        <v>0.08</v>
      </c>
    </row>
    <row r="98" spans="1:12" ht="1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5" customHeight="1" x14ac:dyDescent="0.25">
      <c r="A99" s="3">
        <v>235</v>
      </c>
      <c r="B99" s="3" t="s">
        <v>38</v>
      </c>
      <c r="C99" s="3">
        <v>30</v>
      </c>
      <c r="D99" s="3">
        <v>0.34</v>
      </c>
      <c r="E99" s="3">
        <v>1.26</v>
      </c>
      <c r="F99" s="3">
        <v>2.4</v>
      </c>
      <c r="G99" s="3">
        <v>22.5</v>
      </c>
      <c r="H99" s="3">
        <v>35.299999999999997</v>
      </c>
      <c r="I99" s="3">
        <v>1.78</v>
      </c>
      <c r="J99" s="3">
        <v>0.42</v>
      </c>
      <c r="K99" s="3">
        <v>0.72</v>
      </c>
      <c r="L99" s="3">
        <v>1.7999999999999999E-2</v>
      </c>
    </row>
    <row r="100" spans="1:12" ht="15" customHeight="1" x14ac:dyDescent="0.25">
      <c r="A100" s="3"/>
      <c r="B100" s="5" t="s">
        <v>73</v>
      </c>
      <c r="C100" s="5"/>
      <c r="D100" s="5">
        <f t="shared" ref="D100:L100" si="11">SUM(D92:D98)</f>
        <v>38.58</v>
      </c>
      <c r="E100" s="5">
        <f t="shared" si="11"/>
        <v>24.08</v>
      </c>
      <c r="F100" s="5">
        <f t="shared" si="11"/>
        <v>63.94</v>
      </c>
      <c r="G100" s="5">
        <f t="shared" si="11"/>
        <v>568.82000000000005</v>
      </c>
      <c r="H100" s="5">
        <f t="shared" si="11"/>
        <v>177.6</v>
      </c>
      <c r="I100" s="5">
        <f t="shared" si="11"/>
        <v>58.53</v>
      </c>
      <c r="J100" s="5">
        <f t="shared" si="11"/>
        <v>4.24</v>
      </c>
      <c r="K100" s="5">
        <f t="shared" si="11"/>
        <v>23.71</v>
      </c>
      <c r="L100" s="5">
        <f t="shared" si="11"/>
        <v>0.218</v>
      </c>
    </row>
    <row r="101" spans="1:12" ht="15" customHeight="1" x14ac:dyDescent="0.25">
      <c r="A101" s="19" t="s">
        <v>41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3"/>
    </row>
    <row r="102" spans="1:12" ht="15" customHeight="1" x14ac:dyDescent="0.25">
      <c r="A102" s="3">
        <v>285</v>
      </c>
      <c r="B102" s="3" t="s">
        <v>74</v>
      </c>
      <c r="C102" s="3">
        <v>60</v>
      </c>
      <c r="D102" s="3">
        <v>4.3</v>
      </c>
      <c r="E102" s="3">
        <v>8.4700000000000006</v>
      </c>
      <c r="F102" s="3">
        <v>18.57</v>
      </c>
      <c r="G102" s="3">
        <v>281.3</v>
      </c>
      <c r="H102" s="3">
        <v>16.86</v>
      </c>
      <c r="I102" s="3">
        <v>10.68</v>
      </c>
      <c r="J102" s="3">
        <v>0.8</v>
      </c>
      <c r="K102" s="3">
        <v>0.42</v>
      </c>
      <c r="L102" s="3">
        <v>0.18</v>
      </c>
    </row>
    <row r="103" spans="1:12" ht="15" customHeight="1" x14ac:dyDescent="0.25">
      <c r="A103" s="8">
        <v>264</v>
      </c>
      <c r="B103" s="9" t="s">
        <v>44</v>
      </c>
      <c r="C103" s="9">
        <v>200</v>
      </c>
      <c r="D103" s="9">
        <v>3.12</v>
      </c>
      <c r="E103" s="9">
        <v>2.66</v>
      </c>
      <c r="F103" s="9">
        <v>14.18</v>
      </c>
      <c r="G103" s="9">
        <v>93.34</v>
      </c>
      <c r="H103" s="9">
        <v>11.5</v>
      </c>
      <c r="I103" s="9">
        <v>2.5</v>
      </c>
      <c r="J103" s="9">
        <v>1.5</v>
      </c>
      <c r="K103" s="9">
        <v>1.5</v>
      </c>
      <c r="L103" s="10">
        <v>0.04</v>
      </c>
    </row>
    <row r="104" spans="1:12" ht="15" customHeight="1" x14ac:dyDescent="0.25">
      <c r="A104" s="8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10"/>
    </row>
    <row r="105" spans="1:12" ht="15" customHeight="1" x14ac:dyDescent="0.25">
      <c r="A105" s="3"/>
      <c r="B105" s="5" t="s">
        <v>73</v>
      </c>
      <c r="C105" s="5"/>
      <c r="D105" s="5">
        <f t="shared" ref="D105:L105" si="12">SUM(D102:D103)</f>
        <v>7.42</v>
      </c>
      <c r="E105" s="5">
        <f t="shared" si="12"/>
        <v>11.13</v>
      </c>
      <c r="F105" s="5">
        <f t="shared" si="12"/>
        <v>32.75</v>
      </c>
      <c r="G105" s="5">
        <f t="shared" si="12"/>
        <v>374.64</v>
      </c>
      <c r="H105" s="5">
        <f t="shared" si="12"/>
        <v>28.36</v>
      </c>
      <c r="I105" s="5">
        <f t="shared" si="12"/>
        <v>13.18</v>
      </c>
      <c r="J105" s="5">
        <f t="shared" si="12"/>
        <v>2.2999999999999998</v>
      </c>
      <c r="K105" s="5">
        <f t="shared" si="12"/>
        <v>1.92</v>
      </c>
      <c r="L105" s="5">
        <f t="shared" si="12"/>
        <v>0.22</v>
      </c>
    </row>
    <row r="106" spans="1:12" ht="15" customHeight="1" x14ac:dyDescent="0.25">
      <c r="A106" s="3"/>
      <c r="B106" s="5" t="s">
        <v>45</v>
      </c>
      <c r="C106" s="5"/>
      <c r="D106" s="5">
        <v>42.06</v>
      </c>
      <c r="E106" s="5">
        <v>48.22</v>
      </c>
      <c r="F106" s="5">
        <v>197.3</v>
      </c>
      <c r="G106" s="5">
        <v>1401.72</v>
      </c>
      <c r="H106" s="5">
        <f>SUM(H105,H100,H90)</f>
        <v>546.62</v>
      </c>
      <c r="I106" s="5">
        <f>SUM(I105,I100,I90)</f>
        <v>142.15</v>
      </c>
      <c r="J106" s="5">
        <f>SUM(J105,J100,J90)</f>
        <v>9.0399999999999991</v>
      </c>
      <c r="K106" s="5">
        <f>SUM(K105,K100,K90)</f>
        <v>46.838000000000001</v>
      </c>
      <c r="L106" s="5">
        <f>SUM(L105,L100,L90)</f>
        <v>0.89100000000000001</v>
      </c>
    </row>
    <row r="107" spans="1:12" ht="15" customHeight="1" x14ac:dyDescent="0.25">
      <c r="A107" s="19" t="s">
        <v>75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3"/>
    </row>
    <row r="108" spans="1:12" ht="15" customHeight="1" x14ac:dyDescent="0.25">
      <c r="A108" s="19" t="s">
        <v>23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3"/>
    </row>
    <row r="109" spans="1:12" ht="30" customHeight="1" x14ac:dyDescent="0.25">
      <c r="A109" s="3" t="s">
        <v>76</v>
      </c>
      <c r="B109" s="3" t="s">
        <v>77</v>
      </c>
      <c r="C109" s="3" t="s">
        <v>26</v>
      </c>
      <c r="D109" s="3">
        <v>1.97</v>
      </c>
      <c r="E109" s="3">
        <v>3.64</v>
      </c>
      <c r="F109" s="3">
        <v>25.17</v>
      </c>
      <c r="G109" s="3">
        <v>232.73</v>
      </c>
      <c r="H109" s="3">
        <v>94.46</v>
      </c>
      <c r="I109" s="3">
        <v>98.3</v>
      </c>
      <c r="J109" s="3">
        <v>0.63</v>
      </c>
      <c r="K109" s="3">
        <v>9.8800000000000008</v>
      </c>
      <c r="L109" s="3">
        <v>0.06</v>
      </c>
    </row>
    <row r="110" spans="1:12" ht="15" customHeight="1" x14ac:dyDescent="0.25">
      <c r="A110" s="3">
        <v>261</v>
      </c>
      <c r="B110" s="3" t="s">
        <v>27</v>
      </c>
      <c r="C110" s="3">
        <v>200</v>
      </c>
      <c r="D110" s="3">
        <v>0.8</v>
      </c>
      <c r="E110" s="3">
        <v>0</v>
      </c>
      <c r="F110" s="3">
        <v>13.98</v>
      </c>
      <c r="G110" s="3">
        <v>56</v>
      </c>
      <c r="H110" s="3">
        <v>9.1999999999999993</v>
      </c>
      <c r="I110" s="3">
        <v>7.8</v>
      </c>
      <c r="J110" s="3">
        <v>0.6</v>
      </c>
      <c r="K110" s="3">
        <v>1.7999999999999999E-2</v>
      </c>
      <c r="L110" s="3">
        <v>1.7999999999999999E-2</v>
      </c>
    </row>
    <row r="111" spans="1:12" ht="15" customHeight="1" x14ac:dyDescent="0.25">
      <c r="A111" s="3">
        <v>3</v>
      </c>
      <c r="B111" s="3" t="s">
        <v>48</v>
      </c>
      <c r="C111" s="3" t="s">
        <v>49</v>
      </c>
      <c r="D111" s="3">
        <v>6.39</v>
      </c>
      <c r="E111" s="3">
        <v>13.6</v>
      </c>
      <c r="F111" s="3">
        <v>14.71</v>
      </c>
      <c r="G111" s="3">
        <v>149.6</v>
      </c>
      <c r="H111" s="3">
        <v>225</v>
      </c>
      <c r="I111" s="3">
        <v>35.799999999999997</v>
      </c>
      <c r="J111" s="3">
        <v>0.6</v>
      </c>
      <c r="K111" s="3">
        <v>0.28999999999999998</v>
      </c>
      <c r="L111" s="3">
        <v>0.12</v>
      </c>
    </row>
    <row r="112" spans="1:12" ht="15" customHeight="1" x14ac:dyDescent="0.25">
      <c r="A112" s="3">
        <v>318</v>
      </c>
      <c r="B112" s="3" t="s">
        <v>78</v>
      </c>
      <c r="C112" s="3">
        <v>200</v>
      </c>
      <c r="D112" s="3">
        <v>0.03</v>
      </c>
      <c r="E112" s="3">
        <v>0</v>
      </c>
      <c r="F112" s="3">
        <v>29.09</v>
      </c>
      <c r="G112" s="3">
        <v>116.48</v>
      </c>
      <c r="H112" s="3">
        <v>12.5</v>
      </c>
      <c r="I112" s="3">
        <v>3</v>
      </c>
      <c r="J112" s="3">
        <v>3</v>
      </c>
      <c r="K112" s="3">
        <v>0.2</v>
      </c>
      <c r="L112" s="3">
        <v>0.15</v>
      </c>
    </row>
    <row r="113" spans="1:12" ht="1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5" customHeight="1" x14ac:dyDescent="0.25">
      <c r="A114" s="3"/>
      <c r="B114" s="5" t="s">
        <v>30</v>
      </c>
      <c r="C114" s="5"/>
      <c r="D114" s="5">
        <f t="shared" ref="D114:L114" si="13">SUM(D109:D113)</f>
        <v>9.19</v>
      </c>
      <c r="E114" s="5">
        <f t="shared" si="13"/>
        <v>17.239999999999998</v>
      </c>
      <c r="F114" s="5">
        <f t="shared" si="13"/>
        <v>82.95</v>
      </c>
      <c r="G114" s="5">
        <f t="shared" si="13"/>
        <v>554.80999999999995</v>
      </c>
      <c r="H114" s="5">
        <f t="shared" si="13"/>
        <v>341.16</v>
      </c>
      <c r="I114" s="5">
        <f t="shared" si="13"/>
        <v>144.9</v>
      </c>
      <c r="J114" s="5">
        <f t="shared" si="13"/>
        <v>4.83</v>
      </c>
      <c r="K114" s="5">
        <f t="shared" si="13"/>
        <v>10.388</v>
      </c>
      <c r="L114" s="5">
        <f t="shared" si="13"/>
        <v>0.34799999999999998</v>
      </c>
    </row>
    <row r="115" spans="1:12" ht="15" customHeight="1" x14ac:dyDescent="0.25">
      <c r="A115" s="19" t="s">
        <v>31</v>
      </c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3"/>
    </row>
    <row r="116" spans="1:12" ht="15" customHeight="1" x14ac:dyDescent="0.25">
      <c r="A116" s="3">
        <v>34</v>
      </c>
      <c r="B116" s="3" t="s">
        <v>79</v>
      </c>
      <c r="C116" s="3">
        <v>60</v>
      </c>
      <c r="D116" s="3">
        <v>0.85</v>
      </c>
      <c r="E116" s="3">
        <v>3.65</v>
      </c>
      <c r="F116" s="3">
        <v>5.01</v>
      </c>
      <c r="G116" s="3">
        <v>56.4</v>
      </c>
      <c r="H116" s="3">
        <v>25.56</v>
      </c>
      <c r="I116" s="3">
        <v>9</v>
      </c>
      <c r="J116" s="3">
        <v>0.84</v>
      </c>
      <c r="K116" s="3">
        <v>3.54</v>
      </c>
      <c r="L116" s="3">
        <v>1.2E-2</v>
      </c>
    </row>
    <row r="117" spans="1:12" ht="30" customHeight="1" x14ac:dyDescent="0.25">
      <c r="A117" s="3" t="s">
        <v>80</v>
      </c>
      <c r="B117" s="3" t="s">
        <v>81</v>
      </c>
      <c r="C117" s="3" t="s">
        <v>35</v>
      </c>
      <c r="D117" s="3">
        <v>2.4</v>
      </c>
      <c r="E117" s="3">
        <v>4.0999999999999996</v>
      </c>
      <c r="F117" s="3">
        <v>14.1</v>
      </c>
      <c r="G117" s="3">
        <v>102.76</v>
      </c>
      <c r="H117" s="3">
        <v>46.32</v>
      </c>
      <c r="I117" s="3">
        <v>30</v>
      </c>
      <c r="J117" s="3">
        <v>1.25</v>
      </c>
      <c r="K117" s="3">
        <v>3.27</v>
      </c>
      <c r="L117" s="3">
        <v>0.15</v>
      </c>
    </row>
    <row r="118" spans="1:12" ht="30" customHeight="1" x14ac:dyDescent="0.25">
      <c r="A118" s="3">
        <v>193</v>
      </c>
      <c r="B118" s="3" t="s">
        <v>82</v>
      </c>
      <c r="C118" s="3">
        <v>200</v>
      </c>
      <c r="D118" s="3">
        <v>11.14</v>
      </c>
      <c r="E118" s="3">
        <v>8.23</v>
      </c>
      <c r="F118" s="3">
        <v>75.540000000000006</v>
      </c>
      <c r="G118" s="3">
        <v>261.25</v>
      </c>
      <c r="H118" s="3">
        <v>73.8</v>
      </c>
      <c r="I118" s="3">
        <v>34.6</v>
      </c>
      <c r="J118" s="3">
        <v>1.4</v>
      </c>
      <c r="K118" s="3">
        <v>8.6</v>
      </c>
      <c r="L118" s="3">
        <v>0.14000000000000001</v>
      </c>
    </row>
    <row r="119" spans="1:12" ht="15" customHeight="1" x14ac:dyDescent="0.25">
      <c r="A119" s="3">
        <v>235</v>
      </c>
      <c r="B119" s="3" t="s">
        <v>38</v>
      </c>
      <c r="C119" s="3">
        <v>30</v>
      </c>
      <c r="D119" s="3">
        <v>0.34</v>
      </c>
      <c r="E119" s="3">
        <v>1.26</v>
      </c>
      <c r="F119" s="3">
        <v>2.4</v>
      </c>
      <c r="G119" s="3">
        <v>22.5</v>
      </c>
      <c r="H119" s="3">
        <v>35.299999999999997</v>
      </c>
      <c r="I119" s="3">
        <v>9.7799999999999994</v>
      </c>
      <c r="J119" s="3">
        <v>0.42</v>
      </c>
      <c r="K119" s="3">
        <v>0.72</v>
      </c>
      <c r="L119" s="3">
        <v>1.7999999999999999E-2</v>
      </c>
    </row>
    <row r="120" spans="1:12" ht="15" customHeight="1" x14ac:dyDescent="0.25">
      <c r="A120" s="3">
        <v>253</v>
      </c>
      <c r="B120" s="3" t="s">
        <v>40</v>
      </c>
      <c r="C120" s="3">
        <v>200</v>
      </c>
      <c r="D120" s="3">
        <v>0.44</v>
      </c>
      <c r="E120" s="3">
        <v>0</v>
      </c>
      <c r="F120" s="3">
        <v>27.6</v>
      </c>
      <c r="G120" s="3">
        <v>114</v>
      </c>
      <c r="H120" s="3">
        <v>41.14</v>
      </c>
      <c r="I120" s="3">
        <v>12.3</v>
      </c>
      <c r="J120" s="3">
        <v>0.68</v>
      </c>
      <c r="K120" s="3">
        <v>8</v>
      </c>
      <c r="L120" s="3">
        <v>0.02</v>
      </c>
    </row>
    <row r="121" spans="1:12" ht="15" customHeight="1" x14ac:dyDescent="0.25">
      <c r="A121" s="3"/>
      <c r="B121" s="3" t="s">
        <v>39</v>
      </c>
      <c r="C121" s="3">
        <v>40</v>
      </c>
      <c r="D121" s="3">
        <v>1.96</v>
      </c>
      <c r="E121" s="3">
        <v>0.4</v>
      </c>
      <c r="F121" s="3">
        <v>17.920000000000002</v>
      </c>
      <c r="G121" s="3">
        <v>84</v>
      </c>
      <c r="H121" s="3">
        <v>13.2</v>
      </c>
      <c r="I121" s="3">
        <v>12.8</v>
      </c>
      <c r="J121" s="3">
        <v>1.8</v>
      </c>
      <c r="K121" s="3">
        <v>0</v>
      </c>
      <c r="L121" s="3">
        <v>0.08</v>
      </c>
    </row>
    <row r="122" spans="1:12" ht="1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5" customHeight="1" x14ac:dyDescent="0.25">
      <c r="A126" s="3"/>
      <c r="B126" s="5" t="s">
        <v>30</v>
      </c>
      <c r="C126" s="5"/>
      <c r="D126" s="5">
        <f t="shared" ref="D126:L126" si="14">SUM(D116:D123)</f>
        <v>17.13</v>
      </c>
      <c r="E126" s="5">
        <f t="shared" si="14"/>
        <v>17.64</v>
      </c>
      <c r="F126" s="5">
        <f t="shared" si="14"/>
        <v>142.57</v>
      </c>
      <c r="G126" s="5">
        <f t="shared" si="14"/>
        <v>640.91</v>
      </c>
      <c r="H126" s="5">
        <f t="shared" si="14"/>
        <v>235.32</v>
      </c>
      <c r="I126" s="5">
        <f t="shared" si="14"/>
        <v>108.48</v>
      </c>
      <c r="J126" s="5">
        <f t="shared" si="14"/>
        <v>6.39</v>
      </c>
      <c r="K126" s="5">
        <f t="shared" si="14"/>
        <v>24.13</v>
      </c>
      <c r="L126" s="5">
        <f t="shared" si="14"/>
        <v>0.42</v>
      </c>
    </row>
    <row r="127" spans="1:12" ht="15" customHeight="1" x14ac:dyDescent="0.25">
      <c r="A127" s="19" t="s">
        <v>41</v>
      </c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3"/>
    </row>
    <row r="128" spans="1:12" ht="15" customHeight="1" x14ac:dyDescent="0.25">
      <c r="A128" s="3"/>
      <c r="B128" s="3" t="s">
        <v>83</v>
      </c>
      <c r="C128" s="3">
        <v>60</v>
      </c>
      <c r="D128" s="3">
        <v>4.3</v>
      </c>
      <c r="E128" s="3">
        <v>8.4700000000000006</v>
      </c>
      <c r="F128" s="3">
        <v>18.57</v>
      </c>
      <c r="G128" s="3">
        <v>181.3</v>
      </c>
      <c r="H128" s="3">
        <v>16.86</v>
      </c>
      <c r="I128" s="3">
        <v>10.68</v>
      </c>
      <c r="J128" s="3">
        <v>0.8</v>
      </c>
      <c r="K128" s="3">
        <v>0.42</v>
      </c>
      <c r="L128" s="3">
        <v>0.18</v>
      </c>
    </row>
    <row r="129" spans="1:12" ht="15" customHeight="1" x14ac:dyDescent="0.25">
      <c r="A129" s="8">
        <v>264</v>
      </c>
      <c r="B129" s="9" t="s">
        <v>44</v>
      </c>
      <c r="C129" s="9">
        <v>200</v>
      </c>
      <c r="D129" s="9">
        <v>3.12</v>
      </c>
      <c r="E129" s="9">
        <v>2.66</v>
      </c>
      <c r="F129" s="9">
        <v>14.18</v>
      </c>
      <c r="G129" s="9">
        <v>93.34</v>
      </c>
      <c r="H129" s="9">
        <v>11.5</v>
      </c>
      <c r="I129" s="9">
        <v>2.5</v>
      </c>
      <c r="J129" s="9">
        <v>1.5</v>
      </c>
      <c r="K129" s="9">
        <v>1.5</v>
      </c>
      <c r="L129" s="10">
        <v>0.04</v>
      </c>
    </row>
    <row r="130" spans="1:12" ht="15" customHeight="1" x14ac:dyDescent="0.25">
      <c r="A130" s="3"/>
      <c r="B130" s="5"/>
      <c r="C130" s="5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5" customHeight="1" x14ac:dyDescent="0.25">
      <c r="A131" s="3"/>
      <c r="B131" s="5" t="s">
        <v>30</v>
      </c>
      <c r="C131" s="5"/>
      <c r="D131" s="5">
        <f t="shared" ref="D131:L131" si="15">SUM(D128:D129)</f>
        <v>7.42</v>
      </c>
      <c r="E131" s="5">
        <f t="shared" si="15"/>
        <v>11.13</v>
      </c>
      <c r="F131" s="5">
        <f t="shared" si="15"/>
        <v>32.75</v>
      </c>
      <c r="G131" s="5">
        <f t="shared" si="15"/>
        <v>274.64</v>
      </c>
      <c r="H131" s="5">
        <f t="shared" si="15"/>
        <v>28.36</v>
      </c>
      <c r="I131" s="5">
        <f t="shared" si="15"/>
        <v>13.18</v>
      </c>
      <c r="J131" s="5">
        <f t="shared" si="15"/>
        <v>2.2999999999999998</v>
      </c>
      <c r="K131" s="5">
        <f t="shared" si="15"/>
        <v>1.92</v>
      </c>
      <c r="L131" s="5">
        <f t="shared" si="15"/>
        <v>0.22</v>
      </c>
    </row>
    <row r="132" spans="1:12" ht="15" customHeight="1" x14ac:dyDescent="0.25">
      <c r="A132" s="3"/>
      <c r="B132" s="5" t="s">
        <v>45</v>
      </c>
      <c r="C132" s="5"/>
      <c r="D132" s="5">
        <v>40.54</v>
      </c>
      <c r="E132" s="5">
        <f>SUM(E131,E126,E114)</f>
        <v>46.01</v>
      </c>
      <c r="F132" s="5">
        <v>198.3</v>
      </c>
      <c r="G132" s="5">
        <v>1370.36</v>
      </c>
      <c r="H132" s="5">
        <f>SUM(H131,H126,H114)</f>
        <v>604.84</v>
      </c>
      <c r="I132" s="5">
        <f>SUM(I131,I126,I114)</f>
        <v>266.56</v>
      </c>
      <c r="J132" s="5">
        <f>SUM(J131,J126,J114)</f>
        <v>13.52</v>
      </c>
      <c r="K132" s="5">
        <f>SUM(K131,K126,K114)</f>
        <v>36.438000000000002</v>
      </c>
      <c r="L132" s="5">
        <f>SUM(L131,L126,L114)</f>
        <v>0.98799999999999999</v>
      </c>
    </row>
    <row r="133" spans="1:12" ht="15" customHeight="1" x14ac:dyDescent="0.25">
      <c r="A133" s="19" t="s">
        <v>84</v>
      </c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3"/>
    </row>
    <row r="134" spans="1:12" ht="15" customHeight="1" x14ac:dyDescent="0.25">
      <c r="A134" s="19" t="s">
        <v>23</v>
      </c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3"/>
    </row>
    <row r="135" spans="1:12" ht="30" customHeight="1" x14ac:dyDescent="0.25">
      <c r="A135" s="3" t="s">
        <v>85</v>
      </c>
      <c r="B135" s="3" t="s">
        <v>86</v>
      </c>
      <c r="C135" s="3" t="s">
        <v>62</v>
      </c>
      <c r="D135" s="3">
        <v>4</v>
      </c>
      <c r="E135" s="3">
        <v>4.54</v>
      </c>
      <c r="F135" s="3">
        <v>27.47</v>
      </c>
      <c r="G135" s="3">
        <v>266.95</v>
      </c>
      <c r="H135" s="3">
        <v>94.46</v>
      </c>
      <c r="I135" s="3">
        <v>38.5</v>
      </c>
      <c r="J135" s="3">
        <v>0.5</v>
      </c>
      <c r="K135" s="3">
        <v>0</v>
      </c>
      <c r="L135" s="3">
        <v>0.1</v>
      </c>
    </row>
    <row r="136" spans="1:12" ht="15" customHeight="1" x14ac:dyDescent="0.25">
      <c r="A136" s="3">
        <v>261</v>
      </c>
      <c r="B136" s="3" t="s">
        <v>27</v>
      </c>
      <c r="C136" s="3">
        <v>200</v>
      </c>
      <c r="D136" s="3">
        <v>0.8</v>
      </c>
      <c r="E136" s="3">
        <v>0</v>
      </c>
      <c r="F136" s="3">
        <v>13.98</v>
      </c>
      <c r="G136" s="3">
        <v>56</v>
      </c>
      <c r="H136" s="3">
        <v>9.1999999999999993</v>
      </c>
      <c r="I136" s="3">
        <v>7.8</v>
      </c>
      <c r="J136" s="3">
        <v>0.6</v>
      </c>
      <c r="K136" s="3">
        <v>1.7999999999999999E-2</v>
      </c>
      <c r="L136" s="3">
        <v>1.7999999999999999E-2</v>
      </c>
    </row>
    <row r="137" spans="1:12" ht="15" customHeight="1" x14ac:dyDescent="0.25">
      <c r="A137" s="3">
        <v>1</v>
      </c>
      <c r="B137" s="3" t="s">
        <v>28</v>
      </c>
      <c r="C137" s="4">
        <v>4</v>
      </c>
      <c r="D137" s="3">
        <v>4</v>
      </c>
      <c r="E137" s="3">
        <v>16.7</v>
      </c>
      <c r="F137" s="3">
        <v>23.8</v>
      </c>
      <c r="G137" s="3">
        <v>161.6</v>
      </c>
      <c r="H137" s="3">
        <v>9.1999999999999993</v>
      </c>
      <c r="I137" s="3">
        <v>7.8</v>
      </c>
      <c r="J137" s="3">
        <v>0.6</v>
      </c>
      <c r="K137" s="3">
        <v>0.18</v>
      </c>
      <c r="L137" s="3">
        <v>1.7999999999999999E-2</v>
      </c>
    </row>
    <row r="138" spans="1:12" ht="15" customHeight="1" x14ac:dyDescent="0.25">
      <c r="A138" s="3">
        <v>266</v>
      </c>
      <c r="B138" s="3" t="s">
        <v>29</v>
      </c>
      <c r="C138" s="3">
        <v>200</v>
      </c>
      <c r="D138" s="3">
        <v>4.2</v>
      </c>
      <c r="E138" s="3">
        <v>3.62</v>
      </c>
      <c r="F138" s="3">
        <v>17.28</v>
      </c>
      <c r="G138" s="3">
        <v>118.66</v>
      </c>
      <c r="H138" s="3">
        <v>95</v>
      </c>
      <c r="I138" s="3">
        <v>16.3</v>
      </c>
      <c r="J138" s="3">
        <v>0.46</v>
      </c>
      <c r="K138" s="3">
        <v>20</v>
      </c>
      <c r="L138" s="3">
        <v>0.56000000000000005</v>
      </c>
    </row>
    <row r="139" spans="1:12" ht="1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5" customHeight="1" x14ac:dyDescent="0.25">
      <c r="A140" s="3"/>
      <c r="B140" s="5" t="s">
        <v>30</v>
      </c>
      <c r="C140" s="5"/>
      <c r="D140" s="5">
        <f t="shared" ref="D140:L140" si="16">SUM(D135:D139)</f>
        <v>13</v>
      </c>
      <c r="E140" s="5">
        <f t="shared" si="16"/>
        <v>24.86</v>
      </c>
      <c r="F140" s="5">
        <f t="shared" si="16"/>
        <v>82.53</v>
      </c>
      <c r="G140" s="5">
        <f t="shared" si="16"/>
        <v>603.21</v>
      </c>
      <c r="H140" s="5">
        <f t="shared" si="16"/>
        <v>207.86</v>
      </c>
      <c r="I140" s="5">
        <f t="shared" si="16"/>
        <v>70.400000000000006</v>
      </c>
      <c r="J140" s="5">
        <f t="shared" si="16"/>
        <v>2.16</v>
      </c>
      <c r="K140" s="5">
        <f t="shared" si="16"/>
        <v>20.198</v>
      </c>
      <c r="L140" s="5">
        <f t="shared" si="16"/>
        <v>0.69599999999999995</v>
      </c>
    </row>
    <row r="141" spans="1:12" ht="15" customHeight="1" x14ac:dyDescent="0.25">
      <c r="A141" s="19" t="s">
        <v>31</v>
      </c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3"/>
    </row>
    <row r="142" spans="1:12" ht="15" customHeight="1" x14ac:dyDescent="0.25">
      <c r="A142" s="3">
        <v>34</v>
      </c>
      <c r="B142" s="3" t="s">
        <v>79</v>
      </c>
      <c r="C142" s="3">
        <v>60</v>
      </c>
      <c r="D142" s="3">
        <v>0.85</v>
      </c>
      <c r="E142" s="3">
        <v>3.65</v>
      </c>
      <c r="F142" s="3">
        <v>5.01</v>
      </c>
      <c r="G142" s="3">
        <v>56.4</v>
      </c>
      <c r="H142" s="3">
        <v>25.56</v>
      </c>
      <c r="I142" s="3">
        <v>9</v>
      </c>
      <c r="J142" s="3">
        <v>0.84</v>
      </c>
      <c r="K142" s="3">
        <v>3.54</v>
      </c>
      <c r="L142" s="3">
        <v>1.2E-2</v>
      </c>
    </row>
    <row r="143" spans="1:12" ht="45" customHeight="1" x14ac:dyDescent="0.25">
      <c r="A143" s="3" t="s">
        <v>87</v>
      </c>
      <c r="B143" s="3" t="s">
        <v>88</v>
      </c>
      <c r="C143" s="3" t="s">
        <v>35</v>
      </c>
      <c r="D143" s="3">
        <v>2.5</v>
      </c>
      <c r="E143" s="3">
        <v>2.38</v>
      </c>
      <c r="F143" s="3">
        <v>12.12</v>
      </c>
      <c r="G143" s="3">
        <v>132.96</v>
      </c>
      <c r="H143" s="3">
        <v>6.88</v>
      </c>
      <c r="I143" s="3">
        <v>15.5</v>
      </c>
      <c r="J143" s="3">
        <v>0.5</v>
      </c>
      <c r="K143" s="3">
        <v>2</v>
      </c>
      <c r="L143" s="3">
        <v>2.5000000000000001E-2</v>
      </c>
    </row>
    <row r="144" spans="1:12" ht="15" customHeight="1" x14ac:dyDescent="0.25">
      <c r="A144" s="3">
        <v>202</v>
      </c>
      <c r="B144" s="3" t="s">
        <v>37</v>
      </c>
      <c r="C144" s="3">
        <v>70</v>
      </c>
      <c r="D144" s="3">
        <v>10.57</v>
      </c>
      <c r="E144" s="3">
        <v>8.86</v>
      </c>
      <c r="F144" s="3">
        <v>10.49</v>
      </c>
      <c r="G144" s="3">
        <v>124</v>
      </c>
      <c r="H144" s="3">
        <v>12.5</v>
      </c>
      <c r="I144" s="3">
        <v>41.5</v>
      </c>
      <c r="J144" s="3">
        <v>0.98</v>
      </c>
      <c r="K144" s="3">
        <v>0.66</v>
      </c>
      <c r="L144" s="3">
        <v>5.6000000000000001E-2</v>
      </c>
    </row>
    <row r="145" spans="1:12" ht="30" customHeight="1" x14ac:dyDescent="0.25">
      <c r="A145" s="3">
        <v>124</v>
      </c>
      <c r="B145" s="3" t="s">
        <v>36</v>
      </c>
      <c r="C145" s="3">
        <v>150</v>
      </c>
      <c r="D145" s="3">
        <v>8.8000000000000007</v>
      </c>
      <c r="E145" s="3">
        <v>6.76</v>
      </c>
      <c r="F145" s="3">
        <v>42.24</v>
      </c>
      <c r="G145" s="3">
        <v>220.5</v>
      </c>
      <c r="H145" s="3">
        <v>139.46</v>
      </c>
      <c r="I145" s="3">
        <v>25.8</v>
      </c>
      <c r="J145" s="3">
        <v>1.52</v>
      </c>
      <c r="K145" s="3">
        <v>0.18</v>
      </c>
      <c r="L145" s="3">
        <v>0.06</v>
      </c>
    </row>
    <row r="146" spans="1:12" ht="15" customHeight="1" x14ac:dyDescent="0.25">
      <c r="A146" s="3">
        <v>253</v>
      </c>
      <c r="B146" s="3" t="s">
        <v>40</v>
      </c>
      <c r="C146" s="3">
        <v>200</v>
      </c>
      <c r="D146" s="3">
        <v>0.44</v>
      </c>
      <c r="E146" s="3">
        <v>0</v>
      </c>
      <c r="F146" s="3">
        <v>27.6</v>
      </c>
      <c r="G146" s="3">
        <v>114</v>
      </c>
      <c r="H146" s="3">
        <v>41.14</v>
      </c>
      <c r="I146" s="3">
        <v>12.3</v>
      </c>
      <c r="J146" s="3">
        <v>0.68</v>
      </c>
      <c r="K146" s="3">
        <v>8</v>
      </c>
      <c r="L146" s="3">
        <v>0.02</v>
      </c>
    </row>
    <row r="147" spans="1:12" ht="15" customHeight="1" x14ac:dyDescent="0.25">
      <c r="A147" s="3"/>
      <c r="B147" s="3" t="s">
        <v>39</v>
      </c>
      <c r="C147" s="3">
        <v>40</v>
      </c>
      <c r="D147" s="3">
        <v>1.96</v>
      </c>
      <c r="E147" s="3">
        <v>0.4</v>
      </c>
      <c r="F147" s="3">
        <v>17.920000000000002</v>
      </c>
      <c r="G147" s="3">
        <v>84</v>
      </c>
      <c r="H147" s="3">
        <v>13.2</v>
      </c>
      <c r="I147" s="3">
        <v>12.8</v>
      </c>
      <c r="J147" s="3">
        <v>1.8</v>
      </c>
      <c r="K147" s="3">
        <v>0</v>
      </c>
      <c r="L147" s="3">
        <v>0.08</v>
      </c>
    </row>
    <row r="148" spans="1:12" ht="15" customHeight="1" x14ac:dyDescent="0.25">
      <c r="A148" s="3">
        <v>235</v>
      </c>
      <c r="B148" s="3" t="s">
        <v>38</v>
      </c>
      <c r="C148" s="3">
        <v>30</v>
      </c>
      <c r="D148" s="3">
        <v>0.34</v>
      </c>
      <c r="E148" s="3">
        <v>1.26</v>
      </c>
      <c r="F148" s="3">
        <v>2.4</v>
      </c>
      <c r="G148" s="3">
        <v>22.5</v>
      </c>
      <c r="H148" s="3">
        <v>35.299999999999997</v>
      </c>
      <c r="I148" s="3">
        <v>9.7799999999999994</v>
      </c>
      <c r="J148" s="3">
        <v>0.42</v>
      </c>
      <c r="K148" s="3">
        <v>0.72</v>
      </c>
      <c r="L148" s="3">
        <v>1.7999999999999999E-2</v>
      </c>
    </row>
    <row r="149" spans="1:12" ht="1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5" customHeight="1" x14ac:dyDescent="0.25">
      <c r="A152" s="3"/>
      <c r="B152" s="5" t="s">
        <v>30</v>
      </c>
      <c r="C152" s="5"/>
      <c r="D152" s="5">
        <f t="shared" ref="D152:L152" si="17">SUM(D142:D150)</f>
        <v>25.46</v>
      </c>
      <c r="E152" s="5">
        <f t="shared" si="17"/>
        <v>23.31</v>
      </c>
      <c r="F152" s="5">
        <f t="shared" si="17"/>
        <v>117.78</v>
      </c>
      <c r="G152" s="5">
        <f t="shared" si="17"/>
        <v>754.36</v>
      </c>
      <c r="H152" s="5">
        <f t="shared" si="17"/>
        <v>274.04000000000002</v>
      </c>
      <c r="I152" s="5">
        <f t="shared" si="17"/>
        <v>126.68</v>
      </c>
      <c r="J152" s="5">
        <f t="shared" si="17"/>
        <v>6.74</v>
      </c>
      <c r="K152" s="5">
        <f t="shared" si="17"/>
        <v>15.1</v>
      </c>
      <c r="L152" s="5">
        <f t="shared" si="17"/>
        <v>0.27100000000000002</v>
      </c>
    </row>
    <row r="153" spans="1:12" ht="15" customHeight="1" x14ac:dyDescent="0.25">
      <c r="A153" s="26" t="s">
        <v>41</v>
      </c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5"/>
    </row>
    <row r="154" spans="1:12" ht="15" customHeight="1" x14ac:dyDescent="0.25">
      <c r="A154" s="3" t="s">
        <v>42</v>
      </c>
      <c r="B154" s="3" t="s">
        <v>43</v>
      </c>
      <c r="C154" s="3">
        <v>60</v>
      </c>
      <c r="D154" s="3">
        <v>4.8600000000000003</v>
      </c>
      <c r="E154" s="3">
        <v>3.18</v>
      </c>
      <c r="F154" s="3">
        <v>32.94</v>
      </c>
      <c r="G154" s="3">
        <v>280.60000000000002</v>
      </c>
      <c r="H154" s="3">
        <v>15</v>
      </c>
      <c r="I154" s="3">
        <v>19.8</v>
      </c>
      <c r="J154" s="3">
        <v>0.2</v>
      </c>
      <c r="K154" s="3">
        <v>0</v>
      </c>
      <c r="L154" s="3">
        <v>9.6000000000000002E-2</v>
      </c>
    </row>
    <row r="155" spans="1:12" ht="15" customHeight="1" x14ac:dyDescent="0.25">
      <c r="A155" s="8">
        <v>264</v>
      </c>
      <c r="B155" s="9" t="s">
        <v>44</v>
      </c>
      <c r="C155" s="9">
        <v>200</v>
      </c>
      <c r="D155" s="9">
        <v>3.12</v>
      </c>
      <c r="E155" s="9">
        <v>2.66</v>
      </c>
      <c r="F155" s="9">
        <v>14.18</v>
      </c>
      <c r="G155" s="9">
        <v>93.34</v>
      </c>
      <c r="H155" s="9">
        <v>11.5</v>
      </c>
      <c r="I155" s="9">
        <v>2.5</v>
      </c>
      <c r="J155" s="9">
        <v>1.5</v>
      </c>
      <c r="K155" s="9">
        <v>1.5</v>
      </c>
      <c r="L155" s="10">
        <v>0.04</v>
      </c>
    </row>
    <row r="156" spans="1:12" ht="15" customHeight="1" x14ac:dyDescent="0.25">
      <c r="A156" s="3"/>
      <c r="B156" s="3"/>
      <c r="C156" s="3"/>
      <c r="D156" s="9"/>
      <c r="E156" s="9"/>
      <c r="F156" s="9"/>
      <c r="G156" s="9"/>
      <c r="H156" s="9"/>
      <c r="I156" s="9"/>
      <c r="J156" s="9"/>
      <c r="K156" s="9"/>
      <c r="L156" s="10"/>
    </row>
    <row r="157" spans="1:12" ht="15" customHeight="1" x14ac:dyDescent="0.25">
      <c r="A157" s="3"/>
      <c r="B157" s="5" t="s">
        <v>30</v>
      </c>
      <c r="C157" s="5"/>
      <c r="D157" s="5">
        <v>8.0399999999999991</v>
      </c>
      <c r="E157" s="5">
        <v>8.6199999999999992</v>
      </c>
      <c r="F157" s="5">
        <v>77.08</v>
      </c>
      <c r="G157" s="5">
        <v>350.54</v>
      </c>
      <c r="H157" s="5">
        <v>8.8000000000000007</v>
      </c>
      <c r="I157" s="5">
        <v>18.2</v>
      </c>
      <c r="J157" s="5">
        <v>0.5</v>
      </c>
      <c r="K157" s="5">
        <f>SUM(K154:K155)</f>
        <v>1.5</v>
      </c>
      <c r="L157" s="5">
        <v>0.05</v>
      </c>
    </row>
    <row r="158" spans="1:12" ht="15" customHeight="1" x14ac:dyDescent="0.25">
      <c r="A158" s="3"/>
      <c r="B158" s="5" t="s">
        <v>45</v>
      </c>
      <c r="C158" s="5"/>
      <c r="D158" s="5">
        <v>42.05</v>
      </c>
      <c r="E158" s="5">
        <v>46.79</v>
      </c>
      <c r="F158" s="5">
        <v>198.4</v>
      </c>
      <c r="G158" s="5">
        <v>1450</v>
      </c>
      <c r="H158" s="5">
        <f>SUM(H157,H140,H152)</f>
        <v>490.7</v>
      </c>
      <c r="I158" s="5">
        <f>SUM(I157,I140,I152)</f>
        <v>215.28</v>
      </c>
      <c r="J158" s="5">
        <f>SUM(J157,J140,J152)</f>
        <v>9.4</v>
      </c>
      <c r="K158" s="5">
        <f>SUM(K157,K140,K152)</f>
        <v>36.798000000000002</v>
      </c>
      <c r="L158" s="5">
        <f>SUM(L157,L140,L152)</f>
        <v>1.0169999999999999</v>
      </c>
    </row>
    <row r="159" spans="1:12" ht="15" customHeight="1" x14ac:dyDescent="0.25">
      <c r="A159" s="19" t="s">
        <v>89</v>
      </c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3"/>
    </row>
    <row r="160" spans="1:12" ht="15" customHeight="1" x14ac:dyDescent="0.25">
      <c r="A160" s="19" t="s">
        <v>23</v>
      </c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3"/>
    </row>
    <row r="161" spans="1:12" ht="30" customHeight="1" x14ac:dyDescent="0.25">
      <c r="A161" s="3" t="s">
        <v>90</v>
      </c>
      <c r="B161" s="3" t="s">
        <v>91</v>
      </c>
      <c r="C161" s="3" t="s">
        <v>26</v>
      </c>
      <c r="D161" s="3">
        <v>1.97</v>
      </c>
      <c r="E161" s="3">
        <v>3.64</v>
      </c>
      <c r="F161" s="3">
        <v>25.17</v>
      </c>
      <c r="G161" s="3">
        <v>232.73</v>
      </c>
      <c r="H161" s="3">
        <v>94.46</v>
      </c>
      <c r="I161" s="3">
        <v>98.3</v>
      </c>
      <c r="J161" s="3">
        <v>0.63</v>
      </c>
      <c r="K161" s="3">
        <v>9.8800000000000008</v>
      </c>
      <c r="L161" s="3">
        <v>0.06</v>
      </c>
    </row>
    <row r="162" spans="1:12" ht="15" customHeight="1" x14ac:dyDescent="0.25">
      <c r="A162" s="3">
        <v>261</v>
      </c>
      <c r="B162" s="3" t="s">
        <v>27</v>
      </c>
      <c r="C162" s="3">
        <v>200</v>
      </c>
      <c r="D162" s="3">
        <v>0.8</v>
      </c>
      <c r="E162" s="3">
        <v>0</v>
      </c>
      <c r="F162" s="3">
        <v>13.98</v>
      </c>
      <c r="G162" s="3">
        <v>56</v>
      </c>
      <c r="H162" s="3">
        <v>9.1999999999999993</v>
      </c>
      <c r="I162" s="3">
        <v>7.8</v>
      </c>
      <c r="J162" s="3">
        <v>0.6</v>
      </c>
      <c r="K162" s="3">
        <v>1.7999999999999999E-2</v>
      </c>
      <c r="L162" s="3">
        <v>1.7999999999999999E-2</v>
      </c>
    </row>
    <row r="163" spans="1:12" ht="15" customHeight="1" x14ac:dyDescent="0.25">
      <c r="A163" s="3">
        <v>3</v>
      </c>
      <c r="B163" s="3" t="s">
        <v>48</v>
      </c>
      <c r="C163" s="3" t="s">
        <v>49</v>
      </c>
      <c r="D163" s="3">
        <v>6.39</v>
      </c>
      <c r="E163" s="3">
        <v>13.6</v>
      </c>
      <c r="F163" s="3">
        <v>14.71</v>
      </c>
      <c r="G163" s="3">
        <v>149.6</v>
      </c>
      <c r="H163" s="3">
        <v>225</v>
      </c>
      <c r="I163" s="3">
        <v>35.799999999999997</v>
      </c>
      <c r="J163" s="3">
        <v>0.6</v>
      </c>
      <c r="K163" s="3">
        <v>0.28999999999999998</v>
      </c>
      <c r="L163" s="3">
        <v>0.12</v>
      </c>
    </row>
    <row r="164" spans="1:12" ht="1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ht="15" customHeight="1" x14ac:dyDescent="0.25">
      <c r="A165" s="3"/>
      <c r="B165" s="3"/>
      <c r="C165" s="3"/>
      <c r="D165" s="5"/>
      <c r="E165" s="5"/>
      <c r="F165" s="5"/>
      <c r="G165" s="5"/>
      <c r="H165" s="5"/>
      <c r="I165" s="5"/>
      <c r="J165" s="5"/>
      <c r="K165" s="5"/>
      <c r="L165" s="5"/>
    </row>
    <row r="166" spans="1:12" ht="15" customHeight="1" x14ac:dyDescent="0.25">
      <c r="A166" s="3"/>
      <c r="B166" s="5" t="s">
        <v>30</v>
      </c>
      <c r="C166" s="5"/>
      <c r="D166" s="5">
        <f t="shared" ref="D166:L166" si="18">SUM(D161:D165)</f>
        <v>9.16</v>
      </c>
      <c r="E166" s="5">
        <f t="shared" si="18"/>
        <v>17.239999999999998</v>
      </c>
      <c r="F166" s="5">
        <f t="shared" si="18"/>
        <v>53.86</v>
      </c>
      <c r="G166" s="5">
        <f t="shared" si="18"/>
        <v>438.33</v>
      </c>
      <c r="H166" s="5">
        <f t="shared" si="18"/>
        <v>328.66</v>
      </c>
      <c r="I166" s="5">
        <f t="shared" si="18"/>
        <v>141.9</v>
      </c>
      <c r="J166" s="5">
        <f t="shared" si="18"/>
        <v>1.83</v>
      </c>
      <c r="K166" s="5">
        <f t="shared" si="18"/>
        <v>10.188000000000001</v>
      </c>
      <c r="L166" s="5">
        <f t="shared" si="18"/>
        <v>0.19800000000000001</v>
      </c>
    </row>
    <row r="167" spans="1:12" ht="15" customHeight="1" x14ac:dyDescent="0.25">
      <c r="A167" s="19" t="s">
        <v>31</v>
      </c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3"/>
    </row>
    <row r="168" spans="1:12" ht="30" customHeight="1" x14ac:dyDescent="0.25">
      <c r="A168" s="3">
        <v>13</v>
      </c>
      <c r="B168" s="3" t="s">
        <v>32</v>
      </c>
      <c r="C168" s="3">
        <v>60</v>
      </c>
      <c r="D168" s="3">
        <v>1.08</v>
      </c>
      <c r="E168" s="3">
        <v>2.16</v>
      </c>
      <c r="F168" s="3">
        <v>4.5599999999999996</v>
      </c>
      <c r="G168" s="3">
        <v>36</v>
      </c>
      <c r="H168" s="3">
        <v>35.74</v>
      </c>
      <c r="I168" s="3">
        <v>5.78</v>
      </c>
      <c r="J168" s="3">
        <v>0.42</v>
      </c>
      <c r="K168" s="3">
        <v>10.26</v>
      </c>
      <c r="L168" s="3">
        <v>1.7999999999999999E-2</v>
      </c>
    </row>
    <row r="169" spans="1:12" ht="45" customHeight="1" x14ac:dyDescent="0.25">
      <c r="A169" s="3" t="s">
        <v>53</v>
      </c>
      <c r="B169" s="3" t="s">
        <v>54</v>
      </c>
      <c r="C169" s="3" t="s">
        <v>35</v>
      </c>
      <c r="D169" s="3">
        <v>2.2200000000000002</v>
      </c>
      <c r="E169" s="3">
        <v>3.92</v>
      </c>
      <c r="F169" s="3">
        <v>11.06</v>
      </c>
      <c r="G169" s="3">
        <v>128.56</v>
      </c>
      <c r="H169" s="3">
        <v>98.52</v>
      </c>
      <c r="I169" s="3">
        <v>35</v>
      </c>
      <c r="J169" s="3">
        <v>1.5</v>
      </c>
      <c r="K169" s="3">
        <v>12</v>
      </c>
      <c r="L169" s="3">
        <v>7.4999999999999997E-2</v>
      </c>
    </row>
    <row r="170" spans="1:12" ht="15" customHeight="1" x14ac:dyDescent="0.25">
      <c r="A170" s="3" t="s">
        <v>92</v>
      </c>
      <c r="B170" s="3" t="s">
        <v>93</v>
      </c>
      <c r="C170" s="3">
        <v>150</v>
      </c>
      <c r="D170" s="3">
        <v>3.89</v>
      </c>
      <c r="E170" s="3">
        <v>3.36</v>
      </c>
      <c r="F170" s="3">
        <v>41.03</v>
      </c>
      <c r="G170" s="3">
        <v>206.15</v>
      </c>
      <c r="H170" s="3">
        <v>1.46</v>
      </c>
      <c r="I170" s="3">
        <v>0.54</v>
      </c>
      <c r="J170" s="3">
        <v>0.84</v>
      </c>
      <c r="K170" s="3">
        <v>0.9</v>
      </c>
      <c r="L170" s="3">
        <v>0.08</v>
      </c>
    </row>
    <row r="171" spans="1:12" ht="15" customHeight="1" x14ac:dyDescent="0.25">
      <c r="A171" s="3">
        <v>156</v>
      </c>
      <c r="B171" s="3" t="s">
        <v>94</v>
      </c>
      <c r="C171" s="3">
        <v>80</v>
      </c>
      <c r="D171" s="3">
        <v>5.9</v>
      </c>
      <c r="E171" s="3">
        <v>0.24</v>
      </c>
      <c r="F171" s="3">
        <v>2.52</v>
      </c>
      <c r="G171" s="3">
        <v>95.6</v>
      </c>
      <c r="H171" s="3">
        <v>0.81</v>
      </c>
      <c r="I171" s="3">
        <v>54</v>
      </c>
      <c r="J171" s="3">
        <v>0.59</v>
      </c>
      <c r="K171" s="3">
        <v>3.45</v>
      </c>
      <c r="L171" s="3">
        <v>0.05</v>
      </c>
    </row>
    <row r="172" spans="1:12" ht="15" customHeight="1" x14ac:dyDescent="0.25">
      <c r="A172" s="3">
        <v>235</v>
      </c>
      <c r="B172" s="3" t="s">
        <v>38</v>
      </c>
      <c r="C172" s="3">
        <v>30</v>
      </c>
      <c r="D172" s="3">
        <v>0.34</v>
      </c>
      <c r="E172" s="3">
        <v>1.26</v>
      </c>
      <c r="F172" s="3">
        <v>2.4</v>
      </c>
      <c r="G172" s="3">
        <v>22.5</v>
      </c>
      <c r="H172" s="3">
        <v>35.299999999999997</v>
      </c>
      <c r="I172" s="3">
        <v>9.7799999999999994</v>
      </c>
      <c r="J172" s="3">
        <v>0.42</v>
      </c>
      <c r="K172" s="3">
        <v>0.72</v>
      </c>
      <c r="L172" s="3">
        <v>1.7999999999999999E-2</v>
      </c>
    </row>
    <row r="173" spans="1:12" ht="15" customHeight="1" x14ac:dyDescent="0.25">
      <c r="A173" s="3"/>
      <c r="B173" s="3" t="s">
        <v>39</v>
      </c>
      <c r="C173" s="3">
        <v>40</v>
      </c>
      <c r="D173" s="3">
        <v>1.96</v>
      </c>
      <c r="E173" s="3">
        <v>0.4</v>
      </c>
      <c r="F173" s="3">
        <v>17.920000000000002</v>
      </c>
      <c r="G173" s="3">
        <v>84</v>
      </c>
      <c r="H173" s="3">
        <v>13.2</v>
      </c>
      <c r="I173" s="3">
        <v>12.8</v>
      </c>
      <c r="J173" s="3">
        <v>1.8</v>
      </c>
      <c r="K173" s="3">
        <v>0</v>
      </c>
      <c r="L173" s="3">
        <v>0.08</v>
      </c>
    </row>
    <row r="174" spans="1:12" ht="15" customHeight="1" x14ac:dyDescent="0.25">
      <c r="A174" s="3">
        <v>253</v>
      </c>
      <c r="B174" s="3" t="s">
        <v>40</v>
      </c>
      <c r="C174" s="3">
        <v>200</v>
      </c>
      <c r="D174" s="3">
        <v>0.44</v>
      </c>
      <c r="E174" s="3">
        <v>0</v>
      </c>
      <c r="F174" s="3">
        <v>27.6</v>
      </c>
      <c r="G174" s="3">
        <v>114</v>
      </c>
      <c r="H174" s="3">
        <v>41.14</v>
      </c>
      <c r="I174" s="3">
        <v>12.3</v>
      </c>
      <c r="J174" s="3">
        <v>0.68</v>
      </c>
      <c r="K174" s="3">
        <v>8</v>
      </c>
      <c r="L174" s="3">
        <v>0.02</v>
      </c>
    </row>
    <row r="175" spans="1:12" ht="1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ht="1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5" customHeight="1" x14ac:dyDescent="0.25">
      <c r="A177" s="3"/>
      <c r="B177" s="5" t="s">
        <v>30</v>
      </c>
      <c r="C177" s="5"/>
      <c r="D177" s="5">
        <f t="shared" ref="D177:L177" si="19">SUM(D168:D175)</f>
        <v>15.83</v>
      </c>
      <c r="E177" s="5">
        <f t="shared" si="19"/>
        <v>11.34</v>
      </c>
      <c r="F177" s="5">
        <f t="shared" si="19"/>
        <v>107.09</v>
      </c>
      <c r="G177" s="5">
        <f t="shared" si="19"/>
        <v>686.81</v>
      </c>
      <c r="H177" s="5">
        <f t="shared" si="19"/>
        <v>226.17</v>
      </c>
      <c r="I177" s="5">
        <f t="shared" si="19"/>
        <v>130.19999999999999</v>
      </c>
      <c r="J177" s="5">
        <f t="shared" si="19"/>
        <v>6.25</v>
      </c>
      <c r="K177" s="5">
        <f t="shared" si="19"/>
        <v>35.33</v>
      </c>
      <c r="L177" s="5">
        <f t="shared" si="19"/>
        <v>0.34100000000000003</v>
      </c>
    </row>
    <row r="178" spans="1:12" ht="15" customHeight="1" x14ac:dyDescent="0.25">
      <c r="A178" s="19" t="s">
        <v>41</v>
      </c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3"/>
    </row>
    <row r="179" spans="1:12" ht="15" customHeight="1" x14ac:dyDescent="0.25">
      <c r="A179" s="3">
        <v>149</v>
      </c>
      <c r="B179" s="3" t="s">
        <v>95</v>
      </c>
      <c r="C179" s="3">
        <v>110</v>
      </c>
      <c r="D179" s="3">
        <v>26.6</v>
      </c>
      <c r="E179" s="3">
        <v>23.12</v>
      </c>
      <c r="F179" s="3">
        <v>19.89</v>
      </c>
      <c r="G179" s="3">
        <v>313.45</v>
      </c>
      <c r="H179" s="3">
        <v>125</v>
      </c>
      <c r="I179" s="3">
        <v>0.9</v>
      </c>
      <c r="J179" s="3">
        <v>1.2</v>
      </c>
      <c r="K179" s="3">
        <v>0.27</v>
      </c>
      <c r="L179" s="3">
        <v>0.06</v>
      </c>
    </row>
    <row r="180" spans="1:12" ht="15" customHeight="1" x14ac:dyDescent="0.25">
      <c r="A180" s="8">
        <v>238</v>
      </c>
      <c r="B180" s="9" t="s">
        <v>96</v>
      </c>
      <c r="C180" s="9">
        <v>30</v>
      </c>
      <c r="D180" s="9">
        <v>3.12</v>
      </c>
      <c r="E180" s="9">
        <v>2.66</v>
      </c>
      <c r="F180" s="9">
        <v>14.18</v>
      </c>
      <c r="G180" s="9">
        <v>73.34</v>
      </c>
      <c r="H180" s="9">
        <v>58</v>
      </c>
      <c r="I180" s="9">
        <v>2.5</v>
      </c>
      <c r="J180" s="9">
        <v>1.5</v>
      </c>
      <c r="K180" s="9">
        <v>1.5</v>
      </c>
      <c r="L180" s="10">
        <v>0.04</v>
      </c>
    </row>
    <row r="181" spans="1:12" ht="15" customHeight="1" x14ac:dyDescent="0.25">
      <c r="A181" s="8"/>
      <c r="B181" s="9" t="s">
        <v>67</v>
      </c>
      <c r="C181" s="9">
        <v>40</v>
      </c>
      <c r="D181" s="9"/>
      <c r="E181" s="9"/>
      <c r="F181" s="9"/>
      <c r="G181" s="9"/>
      <c r="H181" s="9"/>
      <c r="I181" s="9"/>
      <c r="J181" s="9"/>
      <c r="K181" s="9"/>
      <c r="L181" s="10"/>
    </row>
    <row r="182" spans="1:12" ht="15" customHeight="1" x14ac:dyDescent="0.25">
      <c r="A182" s="8">
        <v>264</v>
      </c>
      <c r="B182" s="9" t="s">
        <v>44</v>
      </c>
      <c r="C182" s="9">
        <v>200</v>
      </c>
      <c r="D182" s="9">
        <v>3.12</v>
      </c>
      <c r="E182" s="9">
        <v>2.66</v>
      </c>
      <c r="F182" s="9">
        <v>14.18</v>
      </c>
      <c r="G182" s="9">
        <v>93.34</v>
      </c>
      <c r="H182" s="9">
        <v>11.5</v>
      </c>
      <c r="I182" s="9">
        <v>2.5</v>
      </c>
      <c r="J182" s="9">
        <v>1.5</v>
      </c>
      <c r="K182" s="9">
        <v>1.5</v>
      </c>
      <c r="L182" s="10">
        <v>0.04</v>
      </c>
    </row>
    <row r="183" spans="1:12" ht="15" customHeight="1" x14ac:dyDescent="0.25">
      <c r="A183" s="3"/>
      <c r="B183" s="5" t="s">
        <v>30</v>
      </c>
      <c r="C183" s="5"/>
      <c r="D183" s="5">
        <f t="shared" ref="D183:L183" si="20">SUM(D178:D182)</f>
        <v>32.840000000000003</v>
      </c>
      <c r="E183" s="5">
        <f t="shared" si="20"/>
        <v>28.44</v>
      </c>
      <c r="F183" s="5">
        <f t="shared" si="20"/>
        <v>48.25</v>
      </c>
      <c r="G183" s="5">
        <f t="shared" si="20"/>
        <v>480.13</v>
      </c>
      <c r="H183" s="5">
        <f t="shared" si="20"/>
        <v>194.5</v>
      </c>
      <c r="I183" s="5">
        <f t="shared" si="20"/>
        <v>5.9</v>
      </c>
      <c r="J183" s="5">
        <f t="shared" si="20"/>
        <v>4.2</v>
      </c>
      <c r="K183" s="5">
        <f t="shared" si="20"/>
        <v>3.27</v>
      </c>
      <c r="L183" s="5">
        <f t="shared" si="20"/>
        <v>0.14000000000000001</v>
      </c>
    </row>
    <row r="184" spans="1:12" ht="15" customHeight="1" x14ac:dyDescent="0.25">
      <c r="A184" s="3"/>
      <c r="B184" s="5" t="s">
        <v>45</v>
      </c>
      <c r="C184" s="5"/>
      <c r="D184" s="5">
        <v>42.7</v>
      </c>
      <c r="E184" s="5">
        <v>47.02</v>
      </c>
      <c r="F184" s="5">
        <f>SUM(F183,F177,F166)</f>
        <v>209.2</v>
      </c>
      <c r="G184" s="5">
        <v>1405.27</v>
      </c>
      <c r="H184" s="5">
        <f>SUM(H183,H177,H166)</f>
        <v>749.33</v>
      </c>
      <c r="I184" s="5">
        <f>SUM(I183,I177,I166)</f>
        <v>278</v>
      </c>
      <c r="J184" s="5">
        <f>SUM(J183,J177,J166)</f>
        <v>12.28</v>
      </c>
      <c r="K184" s="5">
        <f>SUM(K183,K177,K166)</f>
        <v>48.787999999999997</v>
      </c>
      <c r="L184" s="5">
        <f>SUM(L183,L177,L166)</f>
        <v>0.67900000000000005</v>
      </c>
    </row>
    <row r="185" spans="1:12" ht="15" customHeight="1" x14ac:dyDescent="0.25">
      <c r="A185" s="19" t="s">
        <v>97</v>
      </c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3"/>
    </row>
    <row r="186" spans="1:12" ht="15" customHeight="1" x14ac:dyDescent="0.25">
      <c r="A186" s="19" t="s">
        <v>23</v>
      </c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3"/>
    </row>
    <row r="187" spans="1:12" ht="30" customHeight="1" x14ac:dyDescent="0.25">
      <c r="A187" s="3">
        <v>69</v>
      </c>
      <c r="B187" s="3" t="s">
        <v>98</v>
      </c>
      <c r="C187" s="3">
        <v>200</v>
      </c>
      <c r="D187" s="3">
        <v>4.82</v>
      </c>
      <c r="E187" s="3">
        <v>5.08</v>
      </c>
      <c r="F187" s="3">
        <v>16.84</v>
      </c>
      <c r="G187" s="3">
        <v>41.6</v>
      </c>
      <c r="H187" s="3">
        <v>132.4</v>
      </c>
      <c r="I187" s="3">
        <v>38.5</v>
      </c>
      <c r="J187" s="3">
        <v>0.5</v>
      </c>
      <c r="K187" s="3">
        <v>0.92</v>
      </c>
      <c r="L187" s="3">
        <v>0.1</v>
      </c>
    </row>
    <row r="188" spans="1:12" ht="15" customHeight="1" x14ac:dyDescent="0.25">
      <c r="A188" s="3">
        <v>1</v>
      </c>
      <c r="B188" s="3" t="s">
        <v>28</v>
      </c>
      <c r="C188" s="4">
        <v>4</v>
      </c>
      <c r="D188" s="3">
        <v>4</v>
      </c>
      <c r="E188" s="3">
        <v>16.7</v>
      </c>
      <c r="F188" s="3">
        <v>23.8</v>
      </c>
      <c r="G188" s="3">
        <v>161.6</v>
      </c>
      <c r="H188" s="3">
        <v>9.1999999999999993</v>
      </c>
      <c r="I188" s="3">
        <v>7.8</v>
      </c>
      <c r="J188" s="3">
        <v>0.6</v>
      </c>
      <c r="K188" s="3">
        <v>0.18</v>
      </c>
      <c r="L188" s="3">
        <v>1.7999999999999999E-2</v>
      </c>
    </row>
    <row r="189" spans="1:12" ht="15" customHeight="1" x14ac:dyDescent="0.25">
      <c r="A189" s="3">
        <v>261</v>
      </c>
      <c r="B189" s="3" t="s">
        <v>27</v>
      </c>
      <c r="C189" s="3">
        <v>200</v>
      </c>
      <c r="D189" s="3">
        <v>0.8</v>
      </c>
      <c r="E189" s="3">
        <v>0</v>
      </c>
      <c r="F189" s="3">
        <v>13.98</v>
      </c>
      <c r="G189" s="3">
        <v>56</v>
      </c>
      <c r="H189" s="3">
        <v>9.1999999999999993</v>
      </c>
      <c r="I189" s="3">
        <v>7.8</v>
      </c>
      <c r="J189" s="3">
        <v>0.6</v>
      </c>
      <c r="K189" s="3">
        <v>1.7999999999999999E-2</v>
      </c>
      <c r="L189" s="3">
        <v>1.7999999999999999E-2</v>
      </c>
    </row>
    <row r="190" spans="1:12" ht="15" customHeight="1" x14ac:dyDescent="0.25">
      <c r="A190" s="3"/>
      <c r="B190" s="3" t="s">
        <v>99</v>
      </c>
      <c r="C190" s="3">
        <v>100</v>
      </c>
      <c r="D190" s="3">
        <v>0.4</v>
      </c>
      <c r="E190" s="3">
        <v>0.4</v>
      </c>
      <c r="F190" s="3">
        <v>9.8000000000000007</v>
      </c>
      <c r="G190" s="3">
        <v>47</v>
      </c>
      <c r="H190" s="3">
        <v>6</v>
      </c>
      <c r="I190" s="3">
        <v>5</v>
      </c>
      <c r="J190" s="3">
        <v>5</v>
      </c>
      <c r="K190" s="3">
        <v>4.5999999999999996</v>
      </c>
      <c r="L190" s="3">
        <v>0.05</v>
      </c>
    </row>
    <row r="191" spans="1:12" ht="1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>
        <v>0</v>
      </c>
      <c r="K191" s="3"/>
      <c r="L191" s="3"/>
    </row>
    <row r="192" spans="1:12" ht="15" customHeight="1" x14ac:dyDescent="0.25">
      <c r="A192" s="3"/>
      <c r="B192" s="5" t="s">
        <v>30</v>
      </c>
      <c r="C192" s="5"/>
      <c r="D192" s="5">
        <f t="shared" ref="D192:L192" si="21">SUM(D187:D191)</f>
        <v>10.02</v>
      </c>
      <c r="E192" s="5">
        <f t="shared" si="21"/>
        <v>22.18</v>
      </c>
      <c r="F192" s="5">
        <f t="shared" si="21"/>
        <v>64.42</v>
      </c>
      <c r="G192" s="5">
        <f t="shared" si="21"/>
        <v>306.2</v>
      </c>
      <c r="H192" s="5">
        <f t="shared" si="21"/>
        <v>156.80000000000001</v>
      </c>
      <c r="I192" s="5">
        <f t="shared" si="21"/>
        <v>59.1</v>
      </c>
      <c r="J192" s="5">
        <f t="shared" si="21"/>
        <v>6.7</v>
      </c>
      <c r="K192" s="5">
        <f t="shared" si="21"/>
        <v>5.718</v>
      </c>
      <c r="L192" s="5">
        <f t="shared" si="21"/>
        <v>0.186</v>
      </c>
    </row>
    <row r="193" spans="1:12" ht="15" customHeight="1" x14ac:dyDescent="0.25">
      <c r="A193" s="19" t="s">
        <v>31</v>
      </c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3"/>
    </row>
    <row r="194" spans="1:12" ht="15" customHeight="1" x14ac:dyDescent="0.25">
      <c r="A194" s="3">
        <v>30</v>
      </c>
      <c r="B194" s="3" t="s">
        <v>100</v>
      </c>
      <c r="C194" s="3">
        <v>60</v>
      </c>
      <c r="D194" s="3">
        <v>0.64</v>
      </c>
      <c r="E194" s="3">
        <v>4.12</v>
      </c>
      <c r="F194" s="3">
        <v>2.0499999999999998</v>
      </c>
      <c r="G194" s="3">
        <v>43.68</v>
      </c>
      <c r="H194" s="3">
        <v>35.94</v>
      </c>
      <c r="I194" s="3">
        <v>9.7799999999999994</v>
      </c>
      <c r="J194" s="3">
        <v>0.42</v>
      </c>
      <c r="K194" s="3">
        <v>13.28</v>
      </c>
      <c r="L194" s="3">
        <v>0.02</v>
      </c>
    </row>
    <row r="195" spans="1:12" ht="30" customHeight="1" x14ac:dyDescent="0.25">
      <c r="A195" s="3" t="s">
        <v>33</v>
      </c>
      <c r="B195" s="3" t="s">
        <v>34</v>
      </c>
      <c r="C195" s="3" t="s">
        <v>35</v>
      </c>
      <c r="D195" s="3">
        <v>2.16</v>
      </c>
      <c r="E195" s="3">
        <v>3.9</v>
      </c>
      <c r="F195" s="3">
        <v>7.64</v>
      </c>
      <c r="G195" s="3">
        <v>129.36000000000001</v>
      </c>
      <c r="H195" s="3">
        <v>75.08</v>
      </c>
      <c r="I195" s="3">
        <v>28.75</v>
      </c>
      <c r="J195" s="3">
        <v>1</v>
      </c>
      <c r="K195" s="3">
        <v>20</v>
      </c>
      <c r="L195" s="3">
        <v>7.4999999999999997E-2</v>
      </c>
    </row>
    <row r="196" spans="1:12" ht="15" customHeight="1" x14ac:dyDescent="0.25">
      <c r="A196" s="3">
        <v>120</v>
      </c>
      <c r="B196" s="3" t="s">
        <v>101</v>
      </c>
      <c r="C196" s="3">
        <v>150</v>
      </c>
      <c r="D196" s="3">
        <v>36.299999999999997</v>
      </c>
      <c r="E196" s="3">
        <v>2.7</v>
      </c>
      <c r="F196" s="3">
        <v>65.400000000000006</v>
      </c>
      <c r="G196" s="3">
        <v>186.5</v>
      </c>
      <c r="H196" s="3">
        <v>31.3</v>
      </c>
      <c r="I196" s="3">
        <v>58.85</v>
      </c>
      <c r="J196" s="3">
        <v>9.0500000000000007</v>
      </c>
      <c r="K196" s="3">
        <v>0</v>
      </c>
      <c r="L196" s="3">
        <v>0.75</v>
      </c>
    </row>
    <row r="197" spans="1:12" ht="15" customHeight="1" x14ac:dyDescent="0.25">
      <c r="A197" s="3">
        <v>202</v>
      </c>
      <c r="B197" s="3" t="s">
        <v>37</v>
      </c>
      <c r="C197" s="3">
        <v>70</v>
      </c>
      <c r="D197" s="3">
        <v>10.57</v>
      </c>
      <c r="E197" s="3">
        <v>8.86</v>
      </c>
      <c r="F197" s="3">
        <v>10.49</v>
      </c>
      <c r="G197" s="3">
        <v>124</v>
      </c>
      <c r="H197" s="3">
        <v>12.5</v>
      </c>
      <c r="I197" s="3">
        <v>41.5</v>
      </c>
      <c r="J197" s="3">
        <v>0.98</v>
      </c>
      <c r="K197" s="3">
        <v>0.66</v>
      </c>
      <c r="L197" s="3">
        <v>5.6000000000000001E-2</v>
      </c>
    </row>
    <row r="198" spans="1:12" ht="1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>
        <v>0.42</v>
      </c>
      <c r="K198" s="3">
        <v>0.72</v>
      </c>
      <c r="L198" s="3">
        <v>1.7999999999999999E-2</v>
      </c>
    </row>
    <row r="199" spans="1:12" ht="15" customHeight="1" x14ac:dyDescent="0.25">
      <c r="A199" s="3">
        <v>253</v>
      </c>
      <c r="B199" s="3" t="s">
        <v>40</v>
      </c>
      <c r="C199" s="3">
        <v>200</v>
      </c>
      <c r="D199" s="3">
        <v>0.44</v>
      </c>
      <c r="E199" s="3">
        <v>0</v>
      </c>
      <c r="F199" s="3">
        <v>27.6</v>
      </c>
      <c r="G199" s="3">
        <v>114</v>
      </c>
      <c r="H199" s="3">
        <v>41.14</v>
      </c>
      <c r="I199" s="3">
        <v>12.3</v>
      </c>
      <c r="J199" s="3">
        <v>0.68</v>
      </c>
      <c r="K199" s="3">
        <v>8</v>
      </c>
      <c r="L199" s="3">
        <v>0.02</v>
      </c>
    </row>
    <row r="200" spans="1:12" ht="15" customHeight="1" x14ac:dyDescent="0.25">
      <c r="A200" s="3"/>
      <c r="B200" s="3" t="s">
        <v>39</v>
      </c>
      <c r="C200" s="3">
        <v>40</v>
      </c>
      <c r="D200" s="3">
        <v>1.96</v>
      </c>
      <c r="E200" s="3">
        <v>0.4</v>
      </c>
      <c r="F200" s="3">
        <v>17.920000000000002</v>
      </c>
      <c r="G200" s="3">
        <v>84</v>
      </c>
      <c r="H200" s="3">
        <v>13.2</v>
      </c>
      <c r="I200" s="3">
        <v>12.8</v>
      </c>
      <c r="J200" s="3">
        <v>1.8</v>
      </c>
      <c r="K200" s="3">
        <v>0</v>
      </c>
      <c r="L200" s="3">
        <v>0.08</v>
      </c>
    </row>
    <row r="201" spans="1:12" ht="1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ht="1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ht="1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ht="15" customHeight="1" x14ac:dyDescent="0.25">
      <c r="A204" s="3"/>
      <c r="B204" s="5" t="s">
        <v>30</v>
      </c>
      <c r="C204" s="5"/>
      <c r="D204" s="5">
        <f t="shared" ref="D204:L204" si="22">SUM(D194:D202)</f>
        <v>52.07</v>
      </c>
      <c r="E204" s="5">
        <f t="shared" si="22"/>
        <v>19.98</v>
      </c>
      <c r="F204" s="5">
        <f t="shared" si="22"/>
        <v>131.1</v>
      </c>
      <c r="G204" s="5">
        <f t="shared" si="22"/>
        <v>681.54</v>
      </c>
      <c r="H204" s="5">
        <f t="shared" si="22"/>
        <v>209.16</v>
      </c>
      <c r="I204" s="5">
        <f t="shared" si="22"/>
        <v>163.98</v>
      </c>
      <c r="J204" s="5">
        <f t="shared" si="22"/>
        <v>14.35</v>
      </c>
      <c r="K204" s="5">
        <f t="shared" si="22"/>
        <v>42.66</v>
      </c>
      <c r="L204" s="5">
        <f t="shared" si="22"/>
        <v>1.0189999999999999</v>
      </c>
    </row>
    <row r="205" spans="1:12" ht="15" customHeight="1" x14ac:dyDescent="0.25">
      <c r="A205" s="26" t="s">
        <v>41</v>
      </c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5"/>
    </row>
    <row r="206" spans="1:12" ht="15" customHeight="1" x14ac:dyDescent="0.25">
      <c r="A206" s="3">
        <v>130</v>
      </c>
      <c r="B206" s="3" t="s">
        <v>102</v>
      </c>
      <c r="C206" s="3">
        <v>1</v>
      </c>
      <c r="D206" s="3">
        <v>18</v>
      </c>
      <c r="E206" s="3">
        <v>0.05</v>
      </c>
      <c r="F206" s="3">
        <v>3.35</v>
      </c>
      <c r="G206" s="3">
        <v>63</v>
      </c>
      <c r="H206" s="3">
        <v>90.73</v>
      </c>
      <c r="I206" s="3">
        <v>7.9</v>
      </c>
      <c r="J206" s="3">
        <v>0.98</v>
      </c>
      <c r="K206" s="3">
        <v>0.27</v>
      </c>
      <c r="L206" s="3">
        <v>0.06</v>
      </c>
    </row>
    <row r="207" spans="1:12" ht="15" customHeight="1" x14ac:dyDescent="0.25">
      <c r="A207" s="8">
        <v>264</v>
      </c>
      <c r="B207" s="9" t="s">
        <v>44</v>
      </c>
      <c r="C207" s="9">
        <v>200</v>
      </c>
      <c r="D207" s="9">
        <v>3.12</v>
      </c>
      <c r="E207" s="9">
        <v>2.66</v>
      </c>
      <c r="F207" s="9">
        <v>14.18</v>
      </c>
      <c r="G207" s="9">
        <v>93.34</v>
      </c>
      <c r="H207" s="9">
        <v>11.5</v>
      </c>
      <c r="I207" s="9">
        <v>2.5</v>
      </c>
      <c r="J207" s="9">
        <v>1.5</v>
      </c>
      <c r="K207" s="9">
        <v>1.5</v>
      </c>
      <c r="L207" s="10">
        <v>0.04</v>
      </c>
    </row>
    <row r="208" spans="1:12" ht="15" customHeight="1" x14ac:dyDescent="0.25">
      <c r="A208" s="3"/>
      <c r="B208" s="3" t="s">
        <v>67</v>
      </c>
      <c r="C208" s="3">
        <v>40</v>
      </c>
      <c r="D208" s="3">
        <v>3.04</v>
      </c>
      <c r="E208" s="3">
        <v>0.32</v>
      </c>
      <c r="F208" s="3">
        <v>19.68</v>
      </c>
      <c r="G208" s="3">
        <v>47.8</v>
      </c>
      <c r="H208" s="3">
        <v>8</v>
      </c>
      <c r="I208" s="3">
        <v>5.6</v>
      </c>
      <c r="J208" s="3">
        <v>0.44</v>
      </c>
      <c r="K208" s="3">
        <v>0</v>
      </c>
      <c r="L208" s="3">
        <v>4.3999999999999997E-2</v>
      </c>
    </row>
    <row r="209" spans="1:12" ht="15" customHeight="1" x14ac:dyDescent="0.25">
      <c r="A209" s="3"/>
      <c r="B209" s="5" t="s">
        <v>30</v>
      </c>
      <c r="C209" s="5"/>
      <c r="D209" s="5">
        <f t="shared" ref="D209:L209" si="23">SUM(D206:D207)</f>
        <v>21.12</v>
      </c>
      <c r="E209" s="5">
        <f t="shared" si="23"/>
        <v>2.71</v>
      </c>
      <c r="F209" s="5">
        <f t="shared" si="23"/>
        <v>17.53</v>
      </c>
      <c r="G209" s="5">
        <f t="shared" si="23"/>
        <v>156.34</v>
      </c>
      <c r="H209" s="5">
        <f t="shared" si="23"/>
        <v>102.23</v>
      </c>
      <c r="I209" s="5">
        <f t="shared" si="23"/>
        <v>10.4</v>
      </c>
      <c r="J209" s="5">
        <f t="shared" si="23"/>
        <v>2.48</v>
      </c>
      <c r="K209" s="5">
        <f t="shared" si="23"/>
        <v>1.77</v>
      </c>
      <c r="L209" s="5">
        <f t="shared" si="23"/>
        <v>0.1</v>
      </c>
    </row>
    <row r="210" spans="1:12" ht="15" customHeight="1" x14ac:dyDescent="0.25">
      <c r="A210" s="3"/>
      <c r="B210" s="5" t="s">
        <v>45</v>
      </c>
      <c r="C210" s="5"/>
      <c r="D210" s="5">
        <v>42.5</v>
      </c>
      <c r="E210" s="5">
        <f>SUM(E209,E204,E192)</f>
        <v>44.87</v>
      </c>
      <c r="F210" s="5">
        <v>198</v>
      </c>
      <c r="G210" s="5">
        <v>1352.6</v>
      </c>
      <c r="H210" s="5">
        <f>SUM(H209,H204,H192)</f>
        <v>468.19</v>
      </c>
      <c r="I210" s="5">
        <f>SUM(I209,I204,I192)</f>
        <v>233.48</v>
      </c>
      <c r="J210" s="5">
        <f>SUM(J209,J204,J192)</f>
        <v>23.53</v>
      </c>
      <c r="K210" s="5">
        <f>SUM(K209,K204,K192)</f>
        <v>50.148000000000003</v>
      </c>
      <c r="L210" s="5">
        <f>SUM(L209,L204,L192)</f>
        <v>1.3049999999999999</v>
      </c>
    </row>
    <row r="211" spans="1:12" ht="15" customHeight="1" x14ac:dyDescent="0.25">
      <c r="A211" s="19" t="s">
        <v>103</v>
      </c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3"/>
    </row>
    <row r="212" spans="1:12" ht="15" customHeight="1" x14ac:dyDescent="0.25">
      <c r="A212" s="19" t="s">
        <v>23</v>
      </c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3"/>
    </row>
    <row r="213" spans="1:12" ht="30" customHeight="1" x14ac:dyDescent="0.25">
      <c r="A213" s="3" t="s">
        <v>60</v>
      </c>
      <c r="B213" s="3" t="s">
        <v>61</v>
      </c>
      <c r="C213" s="3" t="s">
        <v>62</v>
      </c>
      <c r="D213" s="3">
        <v>7.2</v>
      </c>
      <c r="E213" s="3">
        <v>4.4000000000000004</v>
      </c>
      <c r="F213" s="3">
        <v>34.200000000000003</v>
      </c>
      <c r="G213" s="3">
        <v>135.69999999999999</v>
      </c>
      <c r="H213" s="3">
        <v>68.8</v>
      </c>
      <c r="I213" s="3">
        <v>38.5</v>
      </c>
      <c r="J213" s="3">
        <v>1.8</v>
      </c>
      <c r="K213" s="3">
        <v>0</v>
      </c>
      <c r="L213" s="3">
        <v>0.2</v>
      </c>
    </row>
    <row r="214" spans="1:12" ht="15" customHeight="1" x14ac:dyDescent="0.25">
      <c r="A214" s="3">
        <v>261</v>
      </c>
      <c r="B214" s="3" t="s">
        <v>27</v>
      </c>
      <c r="C214" s="3">
        <v>200</v>
      </c>
      <c r="D214" s="3">
        <v>0.8</v>
      </c>
      <c r="E214" s="3">
        <v>0</v>
      </c>
      <c r="F214" s="3">
        <v>13.98</v>
      </c>
      <c r="G214" s="3">
        <v>56</v>
      </c>
      <c r="H214" s="3">
        <v>9.1999999999999993</v>
      </c>
      <c r="I214" s="3">
        <v>7.8</v>
      </c>
      <c r="J214" s="3">
        <v>0.6</v>
      </c>
      <c r="K214" s="3">
        <v>1.7999999999999999E-2</v>
      </c>
      <c r="L214" s="3">
        <v>1.7999999999999999E-2</v>
      </c>
    </row>
    <row r="215" spans="1:12" ht="15" customHeight="1" x14ac:dyDescent="0.25">
      <c r="A215" s="3">
        <v>3</v>
      </c>
      <c r="B215" s="3" t="s">
        <v>48</v>
      </c>
      <c r="C215" s="3" t="s">
        <v>49</v>
      </c>
      <c r="D215" s="3">
        <v>6.39</v>
      </c>
      <c r="E215" s="3">
        <v>13.6</v>
      </c>
      <c r="F215" s="3">
        <v>14.71</v>
      </c>
      <c r="G215" s="3">
        <v>149.6</v>
      </c>
      <c r="H215" s="3">
        <v>225</v>
      </c>
      <c r="I215" s="3">
        <v>35.799999999999997</v>
      </c>
      <c r="J215" s="3">
        <v>0.6</v>
      </c>
      <c r="K215" s="3">
        <v>0.28999999999999998</v>
      </c>
      <c r="L215" s="3">
        <v>0.12</v>
      </c>
    </row>
    <row r="216" spans="1:12" ht="15" customHeight="1" x14ac:dyDescent="0.25">
      <c r="A216" s="3"/>
      <c r="B216" s="3" t="s">
        <v>63</v>
      </c>
      <c r="C216" s="3">
        <v>200</v>
      </c>
      <c r="D216" s="3">
        <v>0.4</v>
      </c>
      <c r="E216" s="3">
        <v>0.4</v>
      </c>
      <c r="F216" s="3">
        <v>9.8000000000000007</v>
      </c>
      <c r="G216" s="3">
        <v>84.34</v>
      </c>
      <c r="H216" s="3">
        <v>125</v>
      </c>
      <c r="I216" s="3">
        <v>26</v>
      </c>
      <c r="J216" s="3">
        <v>25</v>
      </c>
      <c r="K216" s="3">
        <v>0.25</v>
      </c>
      <c r="L216" s="3">
        <v>0.56000000000000005</v>
      </c>
    </row>
    <row r="217" spans="1:12" ht="1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ht="15" customHeight="1" x14ac:dyDescent="0.25">
      <c r="A218" s="5"/>
      <c r="B218" s="5" t="s">
        <v>30</v>
      </c>
      <c r="C218" s="5"/>
      <c r="D218" s="5">
        <f t="shared" ref="D218:L218" si="24">SUM(D213:D217)</f>
        <v>14.79</v>
      </c>
      <c r="E218" s="5">
        <f t="shared" si="24"/>
        <v>18.399999999999999</v>
      </c>
      <c r="F218" s="5">
        <f t="shared" si="24"/>
        <v>72.69</v>
      </c>
      <c r="G218" s="5">
        <f t="shared" si="24"/>
        <v>425.64</v>
      </c>
      <c r="H218" s="5">
        <f t="shared" si="24"/>
        <v>428</v>
      </c>
      <c r="I218" s="5">
        <f t="shared" si="24"/>
        <v>108.1</v>
      </c>
      <c r="J218" s="5">
        <f t="shared" si="24"/>
        <v>28</v>
      </c>
      <c r="K218" s="5">
        <f t="shared" si="24"/>
        <v>0.55800000000000005</v>
      </c>
      <c r="L218" s="5">
        <f t="shared" si="24"/>
        <v>0.89800000000000002</v>
      </c>
    </row>
    <row r="219" spans="1:12" ht="15" customHeight="1" x14ac:dyDescent="0.25">
      <c r="A219" s="19" t="s">
        <v>31</v>
      </c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3"/>
    </row>
    <row r="220" spans="1:12" ht="30" customHeight="1" x14ac:dyDescent="0.25">
      <c r="A220" s="3">
        <v>13</v>
      </c>
      <c r="B220" s="3" t="s">
        <v>32</v>
      </c>
      <c r="C220" s="3">
        <v>60</v>
      </c>
      <c r="D220" s="3">
        <v>1.08</v>
      </c>
      <c r="E220" s="3">
        <v>2.16</v>
      </c>
      <c r="F220" s="3">
        <v>4.5599999999999996</v>
      </c>
      <c r="G220" s="3">
        <v>36</v>
      </c>
      <c r="H220" s="3">
        <v>35.74</v>
      </c>
      <c r="I220" s="3">
        <v>5.78</v>
      </c>
      <c r="J220" s="3">
        <v>0.42</v>
      </c>
      <c r="K220" s="3">
        <v>10.26</v>
      </c>
      <c r="L220" s="3">
        <v>1.7999999999999999E-2</v>
      </c>
    </row>
    <row r="221" spans="1:12" ht="60" customHeight="1" x14ac:dyDescent="0.25">
      <c r="A221" s="3" t="s">
        <v>104</v>
      </c>
      <c r="B221" s="3" t="s">
        <v>105</v>
      </c>
      <c r="C221" s="3">
        <v>200</v>
      </c>
      <c r="D221" s="3">
        <v>5.53</v>
      </c>
      <c r="E221" s="3">
        <v>2.76</v>
      </c>
      <c r="F221" s="3">
        <v>24.64</v>
      </c>
      <c r="G221" s="3">
        <v>135.21</v>
      </c>
      <c r="H221" s="3">
        <v>56.5</v>
      </c>
      <c r="I221" s="3">
        <v>30</v>
      </c>
      <c r="J221" s="3">
        <v>1.25</v>
      </c>
      <c r="K221" s="3">
        <v>5.27</v>
      </c>
      <c r="L221" s="3">
        <v>0.15</v>
      </c>
    </row>
    <row r="222" spans="1:12" ht="15" customHeight="1" x14ac:dyDescent="0.25">
      <c r="A222" s="3">
        <v>216</v>
      </c>
      <c r="B222" s="3" t="s">
        <v>55</v>
      </c>
      <c r="C222" s="3">
        <v>150</v>
      </c>
      <c r="D222" s="3">
        <v>3.06</v>
      </c>
      <c r="E222" s="3">
        <v>4.8</v>
      </c>
      <c r="F222" s="3">
        <v>20.440000000000001</v>
      </c>
      <c r="G222" s="3">
        <v>178.9</v>
      </c>
      <c r="H222" s="3">
        <v>58.35</v>
      </c>
      <c r="I222" s="3">
        <v>25.5</v>
      </c>
      <c r="J222" s="3">
        <v>0.9</v>
      </c>
      <c r="K222" s="3">
        <v>13.2</v>
      </c>
      <c r="L222" s="3">
        <v>0.12</v>
      </c>
    </row>
    <row r="223" spans="1:12" ht="30" customHeight="1" x14ac:dyDescent="0.25">
      <c r="A223" s="3">
        <v>163</v>
      </c>
      <c r="B223" s="3" t="s">
        <v>106</v>
      </c>
      <c r="C223" s="3">
        <v>70</v>
      </c>
      <c r="D223" s="3">
        <v>5.36</v>
      </c>
      <c r="E223" s="3">
        <v>3.92</v>
      </c>
      <c r="F223" s="3">
        <v>6</v>
      </c>
      <c r="G223" s="3">
        <v>113.64</v>
      </c>
      <c r="H223" s="3">
        <v>86.48</v>
      </c>
      <c r="I223" s="3">
        <v>7.9</v>
      </c>
      <c r="J223" s="3">
        <v>0.56000000000000005</v>
      </c>
      <c r="K223" s="3">
        <v>0.42</v>
      </c>
      <c r="L223" s="3">
        <v>0.01</v>
      </c>
    </row>
    <row r="224" spans="1:12" ht="15" customHeight="1" x14ac:dyDescent="0.25">
      <c r="A224" s="3">
        <v>253</v>
      </c>
      <c r="B224" s="3" t="s">
        <v>40</v>
      </c>
      <c r="C224" s="3">
        <v>200</v>
      </c>
      <c r="D224" s="3">
        <v>0.44</v>
      </c>
      <c r="E224" s="3">
        <v>0</v>
      </c>
      <c r="F224" s="3">
        <v>27.6</v>
      </c>
      <c r="G224" s="3">
        <v>114</v>
      </c>
      <c r="H224" s="3">
        <v>41.14</v>
      </c>
      <c r="I224" s="3">
        <v>12.3</v>
      </c>
      <c r="J224" s="3">
        <v>0.68</v>
      </c>
      <c r="K224" s="3">
        <v>8</v>
      </c>
      <c r="L224" s="3">
        <v>0.02</v>
      </c>
    </row>
    <row r="225" spans="1:12" ht="15" customHeight="1" x14ac:dyDescent="0.25">
      <c r="A225" s="3"/>
      <c r="B225" s="3" t="s">
        <v>39</v>
      </c>
      <c r="C225" s="3">
        <v>40</v>
      </c>
      <c r="D225" s="3">
        <v>1.96</v>
      </c>
      <c r="E225" s="3">
        <v>0.4</v>
      </c>
      <c r="F225" s="3">
        <v>17.920000000000002</v>
      </c>
      <c r="G225" s="3">
        <v>84</v>
      </c>
      <c r="H225" s="3">
        <v>13.2</v>
      </c>
      <c r="I225" s="3">
        <v>12.8</v>
      </c>
      <c r="J225" s="3">
        <v>1.8</v>
      </c>
      <c r="K225" s="3">
        <v>0</v>
      </c>
      <c r="L225" s="3">
        <v>0.08</v>
      </c>
    </row>
    <row r="226" spans="1:12" ht="1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ht="1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ht="15" customHeight="1" x14ac:dyDescent="0.25">
      <c r="A228" s="3"/>
      <c r="B228" s="5" t="s">
        <v>73</v>
      </c>
      <c r="C228" s="5"/>
      <c r="D228" s="5">
        <f t="shared" ref="D228:L228" si="25">SUM(D220:D227)</f>
        <v>17.43</v>
      </c>
      <c r="E228" s="5">
        <f t="shared" si="25"/>
        <v>14.04</v>
      </c>
      <c r="F228" s="5">
        <f t="shared" si="25"/>
        <v>101.16</v>
      </c>
      <c r="G228" s="5">
        <f t="shared" si="25"/>
        <v>661.75</v>
      </c>
      <c r="H228" s="5">
        <f t="shared" si="25"/>
        <v>291.41000000000003</v>
      </c>
      <c r="I228" s="5">
        <f t="shared" si="25"/>
        <v>94.28</v>
      </c>
      <c r="J228" s="5">
        <f t="shared" si="25"/>
        <v>5.61</v>
      </c>
      <c r="K228" s="5">
        <f t="shared" si="25"/>
        <v>37.15</v>
      </c>
      <c r="L228" s="5">
        <f t="shared" si="25"/>
        <v>0.39800000000000002</v>
      </c>
    </row>
    <row r="229" spans="1:12" ht="15" customHeight="1" x14ac:dyDescent="0.25">
      <c r="A229" s="19" t="s">
        <v>41</v>
      </c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3"/>
    </row>
    <row r="230" spans="1:12" ht="15" customHeight="1" x14ac:dyDescent="0.25">
      <c r="A230" s="3">
        <v>285</v>
      </c>
      <c r="B230" s="3" t="s">
        <v>107</v>
      </c>
      <c r="C230" s="3">
        <v>60</v>
      </c>
      <c r="D230" s="3">
        <v>4.3</v>
      </c>
      <c r="E230" s="3">
        <v>8.4700000000000006</v>
      </c>
      <c r="F230" s="3">
        <v>18.57</v>
      </c>
      <c r="G230" s="3">
        <v>281.3</v>
      </c>
      <c r="H230" s="3">
        <v>16.86</v>
      </c>
      <c r="I230" s="3">
        <v>10.68</v>
      </c>
      <c r="J230" s="3">
        <v>0.8</v>
      </c>
      <c r="K230" s="3">
        <v>0.42</v>
      </c>
      <c r="L230" s="3">
        <v>0.18</v>
      </c>
    </row>
    <row r="231" spans="1:12" ht="15" customHeight="1" x14ac:dyDescent="0.25">
      <c r="A231" s="8">
        <v>264</v>
      </c>
      <c r="B231" s="9" t="s">
        <v>44</v>
      </c>
      <c r="C231" s="9">
        <v>200</v>
      </c>
      <c r="D231" s="9">
        <v>3.12</v>
      </c>
      <c r="E231" s="9">
        <v>2.66</v>
      </c>
      <c r="F231" s="9">
        <v>14.18</v>
      </c>
      <c r="G231" s="9">
        <v>93.34</v>
      </c>
      <c r="H231" s="9">
        <v>11.5</v>
      </c>
      <c r="I231" s="9">
        <v>2.5</v>
      </c>
      <c r="J231" s="9">
        <v>1.5</v>
      </c>
      <c r="K231" s="9">
        <v>1.5</v>
      </c>
      <c r="L231" s="10">
        <v>0.04</v>
      </c>
    </row>
    <row r="232" spans="1:12" ht="15" customHeight="1" x14ac:dyDescent="0.25">
      <c r="A232" s="3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1:12" ht="15" customHeight="1" x14ac:dyDescent="0.25">
      <c r="A233" s="3"/>
      <c r="B233" s="5" t="s">
        <v>73</v>
      </c>
      <c r="C233" s="5"/>
      <c r="D233" s="5">
        <f t="shared" ref="D233:L233" si="26">SUM(D230:D231)</f>
        <v>7.42</v>
      </c>
      <c r="E233" s="5">
        <f t="shared" si="26"/>
        <v>11.13</v>
      </c>
      <c r="F233" s="5">
        <f t="shared" si="26"/>
        <v>32.75</v>
      </c>
      <c r="G233" s="5">
        <f t="shared" si="26"/>
        <v>374.64</v>
      </c>
      <c r="H233" s="5">
        <f t="shared" si="26"/>
        <v>28.36</v>
      </c>
      <c r="I233" s="5">
        <f t="shared" si="26"/>
        <v>13.18</v>
      </c>
      <c r="J233" s="5">
        <f t="shared" si="26"/>
        <v>2.2999999999999998</v>
      </c>
      <c r="K233" s="5">
        <f t="shared" si="26"/>
        <v>1.92</v>
      </c>
      <c r="L233" s="5">
        <f t="shared" si="26"/>
        <v>0.22</v>
      </c>
    </row>
    <row r="234" spans="1:12" ht="15" customHeight="1" x14ac:dyDescent="0.25">
      <c r="A234" s="3"/>
      <c r="B234" s="5" t="s">
        <v>45</v>
      </c>
      <c r="C234" s="5"/>
      <c r="D234" s="5">
        <v>42.6</v>
      </c>
      <c r="E234" s="5">
        <v>45.57</v>
      </c>
      <c r="F234" s="5">
        <f>SUM(F233,F228,F218)</f>
        <v>206.6</v>
      </c>
      <c r="G234" s="5">
        <v>1362.03</v>
      </c>
      <c r="H234" s="5">
        <f>SUM(H233,H228,H218)</f>
        <v>747.77</v>
      </c>
      <c r="I234" s="5">
        <f>SUM(I233,I228,I218)</f>
        <v>215.56</v>
      </c>
      <c r="J234" s="5">
        <f>SUM(J233,J228,J218)</f>
        <v>35.909999999999997</v>
      </c>
      <c r="K234" s="5">
        <f>SUM(K233,K228,K218)</f>
        <v>39.628</v>
      </c>
      <c r="L234" s="5">
        <f>SUM(L233,L228,L218)</f>
        <v>1.516</v>
      </c>
    </row>
    <row r="235" spans="1:12" ht="15" customHeight="1" x14ac:dyDescent="0.25">
      <c r="A235" s="19" t="s">
        <v>108</v>
      </c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3"/>
    </row>
    <row r="236" spans="1:12" ht="15" customHeight="1" x14ac:dyDescent="0.25">
      <c r="A236" s="19" t="s">
        <v>23</v>
      </c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3"/>
    </row>
    <row r="237" spans="1:12" ht="30" customHeight="1" x14ac:dyDescent="0.25">
      <c r="A237" s="3" t="s">
        <v>109</v>
      </c>
      <c r="B237" s="3" t="s">
        <v>110</v>
      </c>
      <c r="C237" s="3" t="s">
        <v>62</v>
      </c>
      <c r="D237" s="3">
        <v>4.38</v>
      </c>
      <c r="E237" s="3">
        <v>4.58</v>
      </c>
      <c r="F237" s="3">
        <v>26.88</v>
      </c>
      <c r="G237" s="3">
        <v>197.16</v>
      </c>
      <c r="H237" s="3">
        <v>10.88</v>
      </c>
      <c r="I237" s="3">
        <v>45.3</v>
      </c>
      <c r="J237" s="3">
        <v>0.81</v>
      </c>
      <c r="K237" s="3">
        <v>0.46</v>
      </c>
      <c r="L237" s="3">
        <v>4.8000000000000001E-2</v>
      </c>
    </row>
    <row r="238" spans="1:12" ht="15" customHeight="1" x14ac:dyDescent="0.25">
      <c r="A238" s="3">
        <v>261</v>
      </c>
      <c r="B238" s="3" t="s">
        <v>27</v>
      </c>
      <c r="C238" s="3">
        <v>200</v>
      </c>
      <c r="D238" s="3">
        <v>0.8</v>
      </c>
      <c r="E238" s="3">
        <v>0</v>
      </c>
      <c r="F238" s="3">
        <v>13.98</v>
      </c>
      <c r="G238" s="3">
        <v>56</v>
      </c>
      <c r="H238" s="3">
        <v>9.1999999999999993</v>
      </c>
      <c r="I238" s="3">
        <v>7.8</v>
      </c>
      <c r="J238" s="3">
        <v>0.6</v>
      </c>
      <c r="K238" s="3">
        <v>1.7999999999999999E-2</v>
      </c>
      <c r="L238" s="3">
        <v>1.7999999999999999E-2</v>
      </c>
    </row>
    <row r="239" spans="1:12" ht="15" customHeight="1" x14ac:dyDescent="0.25">
      <c r="A239" s="3">
        <v>1</v>
      </c>
      <c r="B239" s="3" t="s">
        <v>28</v>
      </c>
      <c r="C239" s="4">
        <v>4</v>
      </c>
      <c r="D239" s="3">
        <v>4</v>
      </c>
      <c r="E239" s="3">
        <v>16.7</v>
      </c>
      <c r="F239" s="3">
        <v>23.8</v>
      </c>
      <c r="G239" s="3">
        <v>161.6</v>
      </c>
      <c r="H239" s="3">
        <v>9.1999999999999993</v>
      </c>
      <c r="I239" s="3">
        <v>7.8</v>
      </c>
      <c r="J239" s="3">
        <v>0.6</v>
      </c>
      <c r="K239" s="3">
        <v>0.18</v>
      </c>
      <c r="L239" s="3">
        <v>1.7999999999999999E-2</v>
      </c>
    </row>
    <row r="240" spans="1:12" ht="15" customHeight="1" x14ac:dyDescent="0.25">
      <c r="A240" s="3">
        <v>318</v>
      </c>
      <c r="B240" s="3" t="s">
        <v>78</v>
      </c>
      <c r="C240" s="3">
        <v>200</v>
      </c>
      <c r="D240" s="3">
        <v>0.03</v>
      </c>
      <c r="E240" s="3">
        <v>0</v>
      </c>
      <c r="F240" s="3">
        <v>29.09</v>
      </c>
      <c r="G240" s="3">
        <v>116.48</v>
      </c>
      <c r="H240" s="3">
        <v>7.6</v>
      </c>
      <c r="I240" s="3">
        <v>3</v>
      </c>
      <c r="J240" s="3">
        <v>3</v>
      </c>
      <c r="K240" s="3">
        <v>0.2</v>
      </c>
      <c r="L240" s="3">
        <v>0.56000000000000005</v>
      </c>
    </row>
    <row r="241" spans="1:12" ht="1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ht="1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ht="15" customHeight="1" x14ac:dyDescent="0.25">
      <c r="A243" s="3"/>
      <c r="B243" s="5" t="s">
        <v>30</v>
      </c>
      <c r="C243" s="5"/>
      <c r="D243" s="5">
        <v>15.14</v>
      </c>
      <c r="E243" s="5">
        <v>28.22</v>
      </c>
      <c r="F243" s="5">
        <v>78.73</v>
      </c>
      <c r="G243" s="5">
        <v>449.98</v>
      </c>
      <c r="H243" s="5">
        <f>SUM(H237:H240)</f>
        <v>36.880000000000003</v>
      </c>
      <c r="I243" s="5">
        <v>71.78</v>
      </c>
      <c r="J243" s="5">
        <v>9.4</v>
      </c>
      <c r="K243" s="5">
        <v>13.71</v>
      </c>
      <c r="L243" s="5">
        <v>0.26</v>
      </c>
    </row>
    <row r="244" spans="1:12" ht="15" customHeight="1" x14ac:dyDescent="0.25">
      <c r="A244" s="19" t="s">
        <v>31</v>
      </c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3"/>
    </row>
    <row r="245" spans="1:12" ht="15" customHeight="1" x14ac:dyDescent="0.25">
      <c r="A245" s="3">
        <v>34</v>
      </c>
      <c r="B245" s="3" t="s">
        <v>79</v>
      </c>
      <c r="C245" s="3">
        <v>60</v>
      </c>
      <c r="D245" s="3">
        <v>0.85</v>
      </c>
      <c r="E245" s="3">
        <v>3.65</v>
      </c>
      <c r="F245" s="3">
        <v>5.01</v>
      </c>
      <c r="G245" s="3">
        <v>56.4</v>
      </c>
      <c r="H245" s="3">
        <v>25.56</v>
      </c>
      <c r="I245" s="3">
        <v>9</v>
      </c>
      <c r="J245" s="3">
        <v>0.84</v>
      </c>
      <c r="K245" s="3">
        <v>3.54</v>
      </c>
      <c r="L245" s="3">
        <v>1.2E-2</v>
      </c>
    </row>
    <row r="246" spans="1:12" ht="30" customHeight="1" x14ac:dyDescent="0.25">
      <c r="A246" s="3">
        <v>61</v>
      </c>
      <c r="B246" s="3" t="s">
        <v>111</v>
      </c>
      <c r="C246" s="3">
        <v>200</v>
      </c>
      <c r="D246" s="3">
        <v>4.8</v>
      </c>
      <c r="E246" s="3">
        <v>2.72</v>
      </c>
      <c r="F246" s="3">
        <v>14.04</v>
      </c>
      <c r="G246" s="3">
        <v>99.62</v>
      </c>
      <c r="H246" s="3">
        <v>40.81</v>
      </c>
      <c r="I246" s="3">
        <v>54</v>
      </c>
      <c r="J246" s="3">
        <v>0.59</v>
      </c>
      <c r="K246" s="3">
        <v>10.34</v>
      </c>
      <c r="L246" s="3">
        <v>0.05</v>
      </c>
    </row>
    <row r="247" spans="1:12" ht="15" customHeight="1" x14ac:dyDescent="0.25">
      <c r="A247" s="3">
        <v>124</v>
      </c>
      <c r="B247" s="3" t="s">
        <v>112</v>
      </c>
      <c r="C247" s="3">
        <v>200</v>
      </c>
      <c r="D247" s="3">
        <v>8.8000000000000007</v>
      </c>
      <c r="E247" s="3">
        <v>6.76</v>
      </c>
      <c r="F247" s="3">
        <v>42.24</v>
      </c>
      <c r="G247" s="3">
        <v>220.5</v>
      </c>
      <c r="H247" s="3">
        <v>139.46</v>
      </c>
      <c r="I247" s="3">
        <v>25.8</v>
      </c>
      <c r="J247" s="3">
        <v>1.52</v>
      </c>
      <c r="K247" s="3">
        <v>0.18</v>
      </c>
      <c r="L247" s="3">
        <v>0.06</v>
      </c>
    </row>
    <row r="248" spans="1:12" ht="15" customHeight="1" x14ac:dyDescent="0.25">
      <c r="A248" s="3">
        <v>235</v>
      </c>
      <c r="B248" s="3" t="s">
        <v>38</v>
      </c>
      <c r="C248" s="3">
        <v>30</v>
      </c>
      <c r="D248" s="3">
        <v>0.34</v>
      </c>
      <c r="E248" s="3">
        <v>1.26</v>
      </c>
      <c r="F248" s="3">
        <v>2.4</v>
      </c>
      <c r="G248" s="3">
        <v>22.5</v>
      </c>
      <c r="H248" s="3">
        <v>35.299999999999997</v>
      </c>
      <c r="I248" s="3">
        <v>9.7799999999999994</v>
      </c>
      <c r="J248" s="3">
        <v>0.42</v>
      </c>
      <c r="K248" s="3">
        <v>0.72</v>
      </c>
      <c r="L248" s="3">
        <v>1.7999999999999999E-2</v>
      </c>
    </row>
    <row r="249" spans="1:12" ht="15" customHeight="1" x14ac:dyDescent="0.25">
      <c r="A249" s="3">
        <v>253</v>
      </c>
      <c r="B249" s="3" t="s">
        <v>40</v>
      </c>
      <c r="C249" s="3">
        <v>200</v>
      </c>
      <c r="D249" s="3">
        <v>0.44</v>
      </c>
      <c r="E249" s="3">
        <v>0</v>
      </c>
      <c r="F249" s="3">
        <v>27.6</v>
      </c>
      <c r="G249" s="3">
        <v>114</v>
      </c>
      <c r="H249" s="3">
        <v>41.14</v>
      </c>
      <c r="I249" s="3">
        <v>12.3</v>
      </c>
      <c r="J249" s="3">
        <v>0.68</v>
      </c>
      <c r="K249" s="3">
        <v>8</v>
      </c>
      <c r="L249" s="3">
        <v>0.02</v>
      </c>
    </row>
    <row r="250" spans="1:12" ht="15" customHeight="1" x14ac:dyDescent="0.25">
      <c r="A250" s="3"/>
      <c r="B250" s="3" t="s">
        <v>39</v>
      </c>
      <c r="C250" s="3">
        <v>40</v>
      </c>
      <c r="D250" s="3">
        <v>1.96</v>
      </c>
      <c r="E250" s="3">
        <v>0.4</v>
      </c>
      <c r="F250" s="3">
        <v>17.920000000000002</v>
      </c>
      <c r="G250" s="3">
        <v>84</v>
      </c>
      <c r="H250" s="3">
        <v>13.2</v>
      </c>
      <c r="I250" s="3">
        <v>12.8</v>
      </c>
      <c r="J250" s="3">
        <v>1.8</v>
      </c>
      <c r="K250" s="3">
        <v>0</v>
      </c>
      <c r="L250" s="3">
        <v>0.08</v>
      </c>
    </row>
    <row r="251" spans="1:12" ht="1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ht="1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ht="1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ht="15" customHeight="1" x14ac:dyDescent="0.25">
      <c r="A254" s="3"/>
      <c r="B254" s="5" t="s">
        <v>73</v>
      </c>
      <c r="C254" s="5"/>
      <c r="D254" s="5">
        <f t="shared" ref="D254:L254" si="27">SUM(D245:D252)</f>
        <v>17.190000000000001</v>
      </c>
      <c r="E254" s="5">
        <f t="shared" si="27"/>
        <v>14.79</v>
      </c>
      <c r="F254" s="5">
        <f t="shared" si="27"/>
        <v>109.21</v>
      </c>
      <c r="G254" s="5">
        <f t="shared" si="27"/>
        <v>597.02</v>
      </c>
      <c r="H254" s="5">
        <f t="shared" si="27"/>
        <v>295.47000000000003</v>
      </c>
      <c r="I254" s="5">
        <f t="shared" si="27"/>
        <v>123.68</v>
      </c>
      <c r="J254" s="5">
        <f t="shared" si="27"/>
        <v>5.85</v>
      </c>
      <c r="K254" s="5">
        <f t="shared" si="27"/>
        <v>22.78</v>
      </c>
      <c r="L254" s="5">
        <f t="shared" si="27"/>
        <v>0.24</v>
      </c>
    </row>
    <row r="255" spans="1:12" ht="15" customHeight="1" x14ac:dyDescent="0.25">
      <c r="A255" s="26" t="s">
        <v>41</v>
      </c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5"/>
    </row>
    <row r="256" spans="1:12" ht="15" customHeight="1" x14ac:dyDescent="0.25">
      <c r="A256" s="3"/>
      <c r="B256" s="3" t="s">
        <v>113</v>
      </c>
      <c r="C256" s="3">
        <v>60</v>
      </c>
      <c r="D256" s="9">
        <v>3.54</v>
      </c>
      <c r="E256" s="9">
        <v>2.82</v>
      </c>
      <c r="F256" s="9">
        <v>45</v>
      </c>
      <c r="G256" s="9">
        <v>162.4</v>
      </c>
      <c r="H256" s="9">
        <v>6.6</v>
      </c>
      <c r="I256" s="9">
        <v>5.4</v>
      </c>
      <c r="J256" s="9">
        <v>0.48</v>
      </c>
      <c r="K256" s="9">
        <v>0</v>
      </c>
      <c r="L256" s="10">
        <v>4.8000000000000001E-2</v>
      </c>
    </row>
    <row r="257" spans="1:13" ht="15" customHeight="1" x14ac:dyDescent="0.25">
      <c r="A257" s="8">
        <v>264</v>
      </c>
      <c r="B257" s="9" t="s">
        <v>44</v>
      </c>
      <c r="C257" s="9">
        <v>200</v>
      </c>
      <c r="D257" s="9">
        <v>3.12</v>
      </c>
      <c r="E257" s="9">
        <v>2.66</v>
      </c>
      <c r="F257" s="9">
        <v>14.18</v>
      </c>
      <c r="G257" s="9">
        <v>93.34</v>
      </c>
      <c r="H257" s="9">
        <v>11.5</v>
      </c>
      <c r="I257" s="9">
        <v>2.5</v>
      </c>
      <c r="J257" s="9">
        <v>1.5</v>
      </c>
      <c r="K257" s="9">
        <v>1.5</v>
      </c>
      <c r="L257" s="10">
        <v>0.04</v>
      </c>
    </row>
    <row r="258" spans="1:13" ht="15" hidden="1" customHeight="1" x14ac:dyDescent="0.25">
      <c r="A258" s="3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</row>
    <row r="259" spans="1:13" ht="15" customHeight="1" x14ac:dyDescent="0.25">
      <c r="A259" s="3"/>
      <c r="B259" s="5" t="s">
        <v>73</v>
      </c>
      <c r="C259" s="5"/>
      <c r="D259" s="5">
        <f t="shared" ref="D259:L259" si="28">SUM(D256:D257)</f>
        <v>6.66</v>
      </c>
      <c r="E259" s="5">
        <f t="shared" si="28"/>
        <v>5.48</v>
      </c>
      <c r="F259" s="5">
        <f t="shared" si="28"/>
        <v>59.18</v>
      </c>
      <c r="G259" s="5">
        <f t="shared" si="28"/>
        <v>255.74</v>
      </c>
      <c r="H259" s="5">
        <f t="shared" si="28"/>
        <v>18.100000000000001</v>
      </c>
      <c r="I259" s="5">
        <f t="shared" si="28"/>
        <v>7.9</v>
      </c>
      <c r="J259" s="5">
        <f t="shared" si="28"/>
        <v>1.98</v>
      </c>
      <c r="K259" s="5">
        <f t="shared" si="28"/>
        <v>1.5</v>
      </c>
      <c r="L259" s="5">
        <f t="shared" si="28"/>
        <v>8.7999999999999995E-2</v>
      </c>
    </row>
    <row r="260" spans="1:13" ht="15" customHeight="1" x14ac:dyDescent="0.25">
      <c r="A260" s="6"/>
      <c r="B260" s="7" t="s">
        <v>45</v>
      </c>
      <c r="C260" s="6"/>
      <c r="D260" s="7">
        <v>40.99</v>
      </c>
      <c r="E260" s="7">
        <v>45.49</v>
      </c>
      <c r="F260" s="7">
        <v>197.6</v>
      </c>
      <c r="G260" s="7">
        <v>1350.74</v>
      </c>
      <c r="H260" s="7">
        <f>SUM(H259,H254,H243)</f>
        <v>350.45</v>
      </c>
      <c r="I260" s="7">
        <f>SUM(I259,I254,I243)</f>
        <v>203.36</v>
      </c>
      <c r="J260" s="7">
        <f>SUM(J259,J254,J243)</f>
        <v>17.23</v>
      </c>
      <c r="K260" s="7">
        <f>SUM(K259,K254,K243)</f>
        <v>37.99</v>
      </c>
      <c r="L260" s="7">
        <f>SUM(L259,L254,L243)</f>
        <v>0.58799999999999997</v>
      </c>
    </row>
    <row r="261" spans="1:13" ht="15" customHeight="1" x14ac:dyDescent="0.25">
      <c r="A261" s="27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9"/>
    </row>
    <row r="262" spans="1:13" ht="15" customHeight="1" x14ac:dyDescent="0.25">
      <c r="A262" s="3"/>
      <c r="B262" s="16" t="s">
        <v>114</v>
      </c>
      <c r="C262" s="17"/>
      <c r="D262" s="5">
        <v>405</v>
      </c>
      <c r="E262" s="5">
        <v>450</v>
      </c>
      <c r="F262" s="5">
        <v>1950</v>
      </c>
      <c r="G262" s="5">
        <v>13500</v>
      </c>
      <c r="H262" s="5">
        <v>4071.05</v>
      </c>
      <c r="I262" s="5">
        <v>1819.08</v>
      </c>
      <c r="J262" s="5">
        <v>122.25</v>
      </c>
      <c r="K262" s="5">
        <v>370.72199999999998</v>
      </c>
      <c r="L262" s="5">
        <v>8.39</v>
      </c>
    </row>
    <row r="263" spans="1:13" ht="15" customHeight="1" x14ac:dyDescent="0.25">
      <c r="A263" s="3"/>
      <c r="B263" s="16"/>
      <c r="C263" s="17"/>
      <c r="D263" s="5"/>
      <c r="E263" s="5"/>
      <c r="F263" s="5"/>
      <c r="G263" s="5"/>
      <c r="H263" s="5"/>
      <c r="I263" s="5"/>
      <c r="J263" s="5"/>
      <c r="K263" s="5"/>
      <c r="L263" s="5"/>
    </row>
    <row r="264" spans="1:13" ht="15" customHeight="1" x14ac:dyDescent="0.25">
      <c r="A264" s="3"/>
      <c r="B264" s="16"/>
      <c r="C264" s="17"/>
      <c r="D264" s="5"/>
      <c r="E264" s="5"/>
      <c r="F264" s="5"/>
      <c r="G264" s="5"/>
      <c r="H264" s="5"/>
      <c r="I264" s="5"/>
      <c r="J264" s="5"/>
      <c r="K264" s="5"/>
      <c r="L264" s="5"/>
    </row>
    <row r="265" spans="1:13" ht="15" customHeight="1" x14ac:dyDescent="0.25">
      <c r="A265" s="15"/>
      <c r="B265" s="16"/>
      <c r="C265" s="17"/>
      <c r="D265" s="5"/>
      <c r="E265" s="5"/>
      <c r="F265" s="5"/>
      <c r="G265" s="5"/>
      <c r="H265" s="5"/>
      <c r="I265" s="5"/>
      <c r="J265" s="5"/>
      <c r="K265" s="5"/>
      <c r="L265" s="5"/>
    </row>
    <row r="266" spans="1:13" ht="15" customHeight="1" x14ac:dyDescent="0.25">
      <c r="A266" s="3"/>
      <c r="B266" s="15"/>
      <c r="C266" s="16"/>
      <c r="D266" s="17"/>
      <c r="E266" s="5"/>
      <c r="F266" s="5"/>
      <c r="G266" s="5"/>
      <c r="H266" s="5"/>
      <c r="I266" s="5"/>
      <c r="J266" s="5"/>
      <c r="K266" s="5"/>
      <c r="L266" s="5"/>
    </row>
    <row r="267" spans="1:13" ht="15" customHeight="1" x14ac:dyDescent="0.25">
      <c r="A267" s="3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ht="15" customHeight="1" x14ac:dyDescent="0.25">
      <c r="A268" s="19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3"/>
    </row>
    <row r="269" spans="1:13" ht="1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3" ht="1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3" ht="1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3" ht="1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ht="1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ht="1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ht="1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ht="1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ht="1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ht="1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ht="15" customHeight="1" x14ac:dyDescent="0.25">
      <c r="A279" s="3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</row>
    <row r="280" spans="1:12" ht="15" customHeight="1" x14ac:dyDescent="0.25">
      <c r="A280" s="19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3"/>
    </row>
    <row r="281" spans="1:12" ht="1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ht="1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ht="15" customHeight="1" x14ac:dyDescent="0.25">
      <c r="A283" s="3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</row>
    <row r="284" spans="1:12" ht="15" customHeight="1" x14ac:dyDescent="0.25">
      <c r="A284" s="3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</row>
    <row r="285" spans="1:12" ht="15" customHeight="1" x14ac:dyDescent="0.25">
      <c r="A285" s="3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</row>
    <row r="286" spans="1:12" ht="15" customHeight="1" x14ac:dyDescent="0.25">
      <c r="A286" s="19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3"/>
    </row>
    <row r="287" spans="1:12" ht="15" customHeight="1" x14ac:dyDescent="0.25">
      <c r="A287" s="19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3"/>
    </row>
    <row r="288" spans="1:12" ht="1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ht="1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ht="15" customHeight="1" x14ac:dyDescent="0.25">
      <c r="A290" s="3"/>
      <c r="B290" s="3"/>
      <c r="C290" s="4"/>
      <c r="D290" s="3"/>
      <c r="E290" s="3"/>
      <c r="F290" s="3"/>
      <c r="G290" s="3"/>
      <c r="H290" s="3"/>
      <c r="I290" s="3"/>
      <c r="J290" s="3"/>
      <c r="K290" s="3"/>
      <c r="L290" s="3"/>
    </row>
    <row r="291" spans="1:12" ht="1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ht="15" customHeight="1" x14ac:dyDescent="0.25">
      <c r="A292" s="3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10"/>
    </row>
    <row r="293" spans="1:12" ht="15" customHeight="1" x14ac:dyDescent="0.25">
      <c r="A293" s="3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</row>
    <row r="294" spans="1:12" ht="15" customHeight="1" x14ac:dyDescent="0.25">
      <c r="A294" s="19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3"/>
    </row>
    <row r="295" spans="1:12" ht="1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ht="1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ht="1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ht="1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ht="1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ht="1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ht="1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ht="1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ht="1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ht="1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ht="15" customHeight="1" x14ac:dyDescent="0.25">
      <c r="A305" s="3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</row>
    <row r="306" spans="1:12" ht="15" customHeight="1" x14ac:dyDescent="0.25">
      <c r="A306" s="26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5"/>
    </row>
    <row r="307" spans="1:12" ht="15" customHeight="1" x14ac:dyDescent="0.25">
      <c r="A307" s="3"/>
      <c r="B307" s="3"/>
      <c r="C307" s="3"/>
      <c r="D307" s="5"/>
      <c r="E307" s="5"/>
      <c r="F307" s="5"/>
      <c r="G307" s="5"/>
      <c r="H307" s="5"/>
      <c r="I307" s="5"/>
      <c r="J307" s="5"/>
      <c r="K307" s="5"/>
      <c r="L307" s="5"/>
    </row>
    <row r="308" spans="1:12" ht="15" customHeight="1" x14ac:dyDescent="0.25">
      <c r="A308" s="8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10"/>
    </row>
    <row r="309" spans="1:12" ht="15" customHeight="1" x14ac:dyDescent="0.25">
      <c r="A309" s="3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</row>
    <row r="310" spans="1:12" ht="15" customHeight="1" x14ac:dyDescent="0.25">
      <c r="A310" s="3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</row>
    <row r="311" spans="1:12" ht="15" customHeight="1" x14ac:dyDescent="0.25">
      <c r="A311" s="3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</row>
    <row r="312" spans="1:12" ht="15" customHeight="1" x14ac:dyDescent="0.25">
      <c r="A312" s="19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3"/>
    </row>
    <row r="313" spans="1:12" ht="15" customHeight="1" x14ac:dyDescent="0.25">
      <c r="A313" s="19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3"/>
    </row>
    <row r="314" spans="1:12" ht="1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ht="1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ht="15" customHeight="1" x14ac:dyDescent="0.25">
      <c r="A316" s="3"/>
      <c r="B316" s="3"/>
      <c r="C316" s="4"/>
      <c r="D316" s="3"/>
      <c r="E316" s="3"/>
      <c r="F316" s="3"/>
      <c r="G316" s="3"/>
      <c r="H316" s="3"/>
      <c r="I316" s="3"/>
      <c r="J316" s="3"/>
      <c r="K316" s="3"/>
      <c r="L316" s="3"/>
    </row>
    <row r="317" spans="1:12" ht="1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ht="1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ht="1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</row>
    <row r="320" spans="1:12" ht="15" customHeight="1" x14ac:dyDescent="0.25">
      <c r="A320" s="19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3"/>
    </row>
    <row r="321" spans="1:12" ht="1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ht="1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ht="1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ht="1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ht="1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ht="1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ht="1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ht="1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ht="1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ht="15" customHeight="1" x14ac:dyDescent="0.25">
      <c r="A330" s="3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</row>
    <row r="331" spans="1:12" ht="15" customHeight="1" x14ac:dyDescent="0.25">
      <c r="A331" s="26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5"/>
    </row>
    <row r="332" spans="1:12" ht="1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ht="1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ht="15" customHeight="1" x14ac:dyDescent="0.25">
      <c r="A334" s="3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</row>
    <row r="335" spans="1:12" ht="15" customHeight="1" x14ac:dyDescent="0.25">
      <c r="A335" s="3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</row>
    <row r="336" spans="1:12" ht="15" customHeight="1" x14ac:dyDescent="0.25">
      <c r="A336" s="3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</row>
    <row r="337" spans="1:12" ht="15" customHeight="1" x14ac:dyDescent="0.25">
      <c r="A337" s="19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3"/>
    </row>
    <row r="338" spans="1:12" ht="15" customHeight="1" x14ac:dyDescent="0.25">
      <c r="A338" s="19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3"/>
    </row>
    <row r="339" spans="1:12" ht="15" customHeight="1" x14ac:dyDescent="0.25">
      <c r="A339" s="3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10"/>
    </row>
    <row r="340" spans="1:12" ht="15" customHeight="1" x14ac:dyDescent="0.25">
      <c r="A340" s="3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10"/>
    </row>
    <row r="341" spans="1:12" ht="1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ht="1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ht="1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ht="15" customHeight="1" x14ac:dyDescent="0.25">
      <c r="A344" s="3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</row>
    <row r="345" spans="1:12" ht="15" customHeight="1" x14ac:dyDescent="0.25">
      <c r="A345" s="19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3"/>
    </row>
    <row r="346" spans="1:12" ht="1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ht="1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ht="1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ht="1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ht="1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ht="1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ht="1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ht="1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ht="15" customHeight="1" x14ac:dyDescent="0.25">
      <c r="A354" s="3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</row>
    <row r="355" spans="1:12" ht="15" customHeight="1" x14ac:dyDescent="0.25">
      <c r="A355" s="26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5"/>
    </row>
    <row r="356" spans="1:12" ht="1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ht="1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ht="15" customHeight="1" x14ac:dyDescent="0.25">
      <c r="A358" s="3"/>
      <c r="B358" s="3"/>
      <c r="C358" s="3"/>
      <c r="D358" s="5"/>
      <c r="E358" s="5"/>
      <c r="F358" s="5"/>
      <c r="G358" s="5"/>
      <c r="H358" s="5"/>
      <c r="I358" s="5"/>
      <c r="J358" s="5"/>
      <c r="K358" s="5"/>
      <c r="L358" s="5"/>
    </row>
    <row r="359" spans="1:12" ht="15" customHeight="1" x14ac:dyDescent="0.25">
      <c r="A359" s="3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</row>
    <row r="360" spans="1:12" ht="15" customHeight="1" x14ac:dyDescent="0.25">
      <c r="A360" s="3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</row>
    <row r="361" spans="1:12" ht="15" customHeight="1" x14ac:dyDescent="0.25">
      <c r="A361" s="19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3"/>
    </row>
    <row r="362" spans="1:12" ht="15" customHeight="1" x14ac:dyDescent="0.25">
      <c r="A362" s="19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3"/>
    </row>
    <row r="363" spans="1:12" ht="1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ht="1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ht="15" customHeight="1" x14ac:dyDescent="0.25">
      <c r="A365" s="3"/>
      <c r="B365" s="3"/>
      <c r="C365" s="4"/>
      <c r="D365" s="3"/>
      <c r="E365" s="3"/>
      <c r="F365" s="3"/>
      <c r="G365" s="3"/>
      <c r="H365" s="3"/>
      <c r="I365" s="3"/>
      <c r="J365" s="3"/>
      <c r="K365" s="3"/>
      <c r="L365" s="3"/>
    </row>
    <row r="366" spans="1:12" ht="1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ht="15" customHeight="1" x14ac:dyDescent="0.25">
      <c r="A367" s="3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10"/>
    </row>
    <row r="368" spans="1:12" ht="15" customHeight="1" x14ac:dyDescent="0.25">
      <c r="A368" s="3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</row>
    <row r="369" spans="1:12" ht="15" customHeight="1" x14ac:dyDescent="0.25">
      <c r="A369" s="19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3"/>
    </row>
    <row r="370" spans="1:12" ht="1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ht="1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ht="1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ht="1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ht="1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ht="1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ht="1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ht="1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ht="15" customHeight="1" x14ac:dyDescent="0.25">
      <c r="A378" s="3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</row>
    <row r="379" spans="1:12" ht="15" customHeight="1" x14ac:dyDescent="0.25">
      <c r="A379" s="26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5"/>
    </row>
    <row r="380" spans="1:12" ht="1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ht="15" customHeight="1" x14ac:dyDescent="0.25">
      <c r="A381" s="8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10"/>
    </row>
    <row r="382" spans="1:12" ht="1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ht="15" customHeight="1" x14ac:dyDescent="0.25">
      <c r="A383" s="3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</row>
    <row r="384" spans="1:12" ht="15" customHeight="1" x14ac:dyDescent="0.25">
      <c r="A384" s="3"/>
      <c r="B384" s="5" t="s">
        <v>30</v>
      </c>
      <c r="C384" s="5"/>
      <c r="D384" s="5">
        <f t="shared" ref="D384:L384" si="29">SUM(D380:D382)</f>
        <v>0</v>
      </c>
      <c r="E384" s="5">
        <f t="shared" si="29"/>
        <v>0</v>
      </c>
      <c r="F384" s="5">
        <f t="shared" si="29"/>
        <v>0</v>
      </c>
      <c r="G384" s="5">
        <f t="shared" si="29"/>
        <v>0</v>
      </c>
      <c r="H384" s="5">
        <f t="shared" si="29"/>
        <v>0</v>
      </c>
      <c r="I384" s="5">
        <f t="shared" si="29"/>
        <v>0</v>
      </c>
      <c r="J384" s="5">
        <f t="shared" si="29"/>
        <v>0</v>
      </c>
      <c r="K384" s="5">
        <f t="shared" si="29"/>
        <v>0</v>
      </c>
      <c r="L384" s="5">
        <f t="shared" si="29"/>
        <v>0</v>
      </c>
    </row>
    <row r="385" spans="1:12" ht="15" customHeight="1" x14ac:dyDescent="0.25">
      <c r="A385" s="3"/>
      <c r="B385" s="5" t="s">
        <v>45</v>
      </c>
      <c r="C385" s="5"/>
      <c r="D385" s="5">
        <f t="shared" ref="D385:L385" si="30">SUM(D368,D378,D384)</f>
        <v>0</v>
      </c>
      <c r="E385" s="5">
        <f t="shared" si="30"/>
        <v>0</v>
      </c>
      <c r="F385" s="5">
        <f t="shared" si="30"/>
        <v>0</v>
      </c>
      <c r="G385" s="5">
        <f t="shared" si="30"/>
        <v>0</v>
      </c>
      <c r="H385" s="5">
        <f t="shared" si="30"/>
        <v>0</v>
      </c>
      <c r="I385" s="5">
        <f t="shared" si="30"/>
        <v>0</v>
      </c>
      <c r="J385" s="5">
        <f t="shared" si="30"/>
        <v>0</v>
      </c>
      <c r="K385" s="5">
        <f t="shared" si="30"/>
        <v>0</v>
      </c>
      <c r="L385" s="5">
        <f t="shared" si="30"/>
        <v>0</v>
      </c>
    </row>
    <row r="386" spans="1:12" ht="15" customHeight="1" x14ac:dyDescent="0.25">
      <c r="A386" s="15"/>
      <c r="B386" s="16" t="s">
        <v>115</v>
      </c>
      <c r="C386" s="17"/>
      <c r="D386" s="5">
        <v>523.29999999999995</v>
      </c>
      <c r="E386" s="5">
        <v>535.11</v>
      </c>
      <c r="F386" s="5">
        <v>2113</v>
      </c>
      <c r="G386" s="5">
        <f t="shared" ref="G386:L386" si="31">SUM(G385,G32,G57,G82,G106,G132,G158,G184,G210,G234,G260,G285,G311,G336,G360)</f>
        <v>13694.96</v>
      </c>
      <c r="H386" s="5">
        <f t="shared" si="31"/>
        <v>5132.08</v>
      </c>
      <c r="I386" s="5">
        <f t="shared" si="31"/>
        <v>1970.64</v>
      </c>
      <c r="J386" s="5">
        <f t="shared" si="31"/>
        <v>185.04</v>
      </c>
      <c r="K386" s="5">
        <f t="shared" si="31"/>
        <v>458.92200000000003</v>
      </c>
      <c r="L386" s="5">
        <f t="shared" si="31"/>
        <v>11.051</v>
      </c>
    </row>
  </sheetData>
  <mergeCells count="63">
    <mergeCell ref="A355:L355"/>
    <mergeCell ref="A361:L361"/>
    <mergeCell ref="A362:L362"/>
    <mergeCell ref="A369:L369"/>
    <mergeCell ref="A379:L379"/>
    <mergeCell ref="A345:L345"/>
    <mergeCell ref="A205:L205"/>
    <mergeCell ref="A211:L211"/>
    <mergeCell ref="A212:L212"/>
    <mergeCell ref="A219:L219"/>
    <mergeCell ref="A229:L229"/>
    <mergeCell ref="A268:L268"/>
    <mergeCell ref="A320:L320"/>
    <mergeCell ref="A331:L331"/>
    <mergeCell ref="A337:L337"/>
    <mergeCell ref="A280:L280"/>
    <mergeCell ref="A286:L286"/>
    <mergeCell ref="A287:L287"/>
    <mergeCell ref="A294:L294"/>
    <mergeCell ref="A306:L306"/>
    <mergeCell ref="A9:L9"/>
    <mergeCell ref="A66:L66"/>
    <mergeCell ref="A77:L77"/>
    <mergeCell ref="A115:L115"/>
    <mergeCell ref="A127:L127"/>
    <mergeCell ref="A83:L83"/>
    <mergeCell ref="A84:L84"/>
    <mergeCell ref="A2:L2"/>
    <mergeCell ref="D6:F6"/>
    <mergeCell ref="G6:G7"/>
    <mergeCell ref="H6:L6"/>
    <mergeCell ref="A8:L8"/>
    <mergeCell ref="A338:L338"/>
    <mergeCell ref="A312:L312"/>
    <mergeCell ref="A313:L313"/>
    <mergeCell ref="A244:L244"/>
    <mergeCell ref="A255:L255"/>
    <mergeCell ref="A261:L261"/>
    <mergeCell ref="A235:L235"/>
    <mergeCell ref="A236:L236"/>
    <mergeCell ref="A167:L167"/>
    <mergeCell ref="A178:L178"/>
    <mergeCell ref="A185:L185"/>
    <mergeCell ref="A186:L186"/>
    <mergeCell ref="A193:L193"/>
    <mergeCell ref="A159:L159"/>
    <mergeCell ref="A160:L160"/>
    <mergeCell ref="A91:L91"/>
    <mergeCell ref="A101:L101"/>
    <mergeCell ref="A107:L107"/>
    <mergeCell ref="A108:L108"/>
    <mergeCell ref="A141:L141"/>
    <mergeCell ref="A153:L153"/>
    <mergeCell ref="A133:L133"/>
    <mergeCell ref="A134:L134"/>
    <mergeCell ref="A58:L58"/>
    <mergeCell ref="A59:L59"/>
    <mergeCell ref="A16:L16"/>
    <mergeCell ref="A27:L27"/>
    <mergeCell ref="A33:L33"/>
    <mergeCell ref="A34:L34"/>
    <mergeCell ref="A41:L41"/>
    <mergeCell ref="A52:L5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Sky123.Org</dc:creator>
  <cp:keywords/>
  <dc:description/>
  <cp:lastModifiedBy>Пользователь</cp:lastModifiedBy>
  <dcterms:created xsi:type="dcterms:W3CDTF">2014-11-20T07:39:09Z</dcterms:created>
  <dcterms:modified xsi:type="dcterms:W3CDTF">2025-01-09T07:54:21Z</dcterms:modified>
  <cp:category/>
</cp:coreProperties>
</file>